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tabRatio="594" activeTab="2"/>
  </bookViews>
  <sheets>
    <sheet name="曹溪街道" sheetId="2" r:id="rId1"/>
    <sheet name="西陂街道" sheetId="4" r:id="rId2"/>
    <sheet name="龙门镇" sheetId="5" r:id="rId3"/>
  </sheets>
  <externalReferences>
    <externalReference r:id="rId4"/>
  </externalReferences>
  <definedNames>
    <definedName name="_xlnm._FilterDatabase" localSheetId="0" hidden="1">曹溪街道!$A$2:$M$8</definedName>
    <definedName name="是">[1]Sheet1!$B$1:$B$4</definedName>
  </definedNames>
  <calcPr calcId="144525"/>
</workbook>
</file>

<file path=xl/sharedStrings.xml><?xml version="1.0" encoding="utf-8"?>
<sst xmlns="http://schemas.openxmlformats.org/spreadsheetml/2006/main" count="454" uniqueCount="171">
  <si>
    <t xml:space="preserve"> 新罗区曹溪街道2022年农业产业帮扶保险承保公示清单</t>
  </si>
  <si>
    <t>序号</t>
  </si>
  <si>
    <t>被保险人</t>
  </si>
  <si>
    <t>身份证号</t>
  </si>
  <si>
    <t>标的项目</t>
  </si>
  <si>
    <t>标的地点</t>
  </si>
  <si>
    <t>保险数量</t>
  </si>
  <si>
    <t>保险单位</t>
  </si>
  <si>
    <t>保险金额</t>
  </si>
  <si>
    <t>保险费</t>
  </si>
  <si>
    <t>其中</t>
  </si>
  <si>
    <t>省级补贴59%</t>
  </si>
  <si>
    <t>市级18%</t>
  </si>
  <si>
    <t>县级18%</t>
  </si>
  <si>
    <t>其他5%</t>
  </si>
  <si>
    <t>李*木</t>
  </si>
  <si>
    <t>352601195410****57</t>
  </si>
  <si>
    <t>鸡</t>
  </si>
  <si>
    <t>曹溪街道坑头村新村路88号</t>
  </si>
  <si>
    <t>只</t>
  </si>
  <si>
    <t>鸭</t>
  </si>
  <si>
    <t>李*奎</t>
  </si>
  <si>
    <t>352601196407****95</t>
  </si>
  <si>
    <t>曹溪街道坑头村新村三组</t>
  </si>
  <si>
    <t>郭*添</t>
  </si>
  <si>
    <t>352601195202****10</t>
  </si>
  <si>
    <r>
      <rPr>
        <sz val="10"/>
        <color theme="1"/>
        <rFont val="宋体"/>
        <charset val="134"/>
        <scheme val="minor"/>
      </rPr>
      <t>如有疑义请于七日内(自</t>
    </r>
    <r>
      <rPr>
        <u/>
        <sz val="10"/>
        <color theme="1"/>
        <rFont val="宋体"/>
        <charset val="134"/>
        <scheme val="minor"/>
      </rPr>
      <t xml:space="preserve"> 2022 </t>
    </r>
    <r>
      <rPr>
        <sz val="10"/>
        <color theme="1"/>
        <rFont val="宋体"/>
        <charset val="134"/>
        <scheme val="minor"/>
      </rPr>
      <t>年</t>
    </r>
    <r>
      <rPr>
        <u/>
        <sz val="10"/>
        <color theme="1"/>
        <rFont val="宋体"/>
        <charset val="134"/>
        <scheme val="minor"/>
      </rPr>
      <t xml:space="preserve"> 10 </t>
    </r>
    <r>
      <rPr>
        <sz val="10"/>
        <color theme="1"/>
        <rFont val="宋体"/>
        <charset val="134"/>
        <scheme val="minor"/>
      </rPr>
      <t>月</t>
    </r>
    <r>
      <rPr>
        <u/>
        <sz val="10"/>
        <color theme="1"/>
        <rFont val="宋体"/>
        <charset val="134"/>
        <scheme val="minor"/>
      </rPr>
      <t xml:space="preserve">  17  </t>
    </r>
    <r>
      <rPr>
        <sz val="10"/>
        <color theme="1"/>
        <rFont val="宋体"/>
        <charset val="134"/>
        <scheme val="minor"/>
      </rPr>
      <t>日至</t>
    </r>
    <r>
      <rPr>
        <u/>
        <sz val="10"/>
        <color theme="1"/>
        <rFont val="宋体"/>
        <charset val="134"/>
        <scheme val="minor"/>
      </rPr>
      <t xml:space="preserve"> 2022 </t>
    </r>
    <r>
      <rPr>
        <sz val="10"/>
        <color theme="1"/>
        <rFont val="宋体"/>
        <charset val="134"/>
        <scheme val="minor"/>
      </rPr>
      <t>年</t>
    </r>
    <r>
      <rPr>
        <u/>
        <sz val="10"/>
        <color theme="1"/>
        <rFont val="宋体"/>
        <charset val="134"/>
        <scheme val="minor"/>
      </rPr>
      <t xml:space="preserve"> 10 </t>
    </r>
    <r>
      <rPr>
        <sz val="10"/>
        <color theme="1"/>
        <rFont val="宋体"/>
        <charset val="134"/>
        <scheme val="minor"/>
      </rPr>
      <t xml:space="preserve">月 </t>
    </r>
    <r>
      <rPr>
        <u/>
        <sz val="10"/>
        <color theme="1"/>
        <rFont val="宋体"/>
        <charset val="134"/>
        <scheme val="minor"/>
      </rPr>
      <t xml:space="preserve"> 24 </t>
    </r>
    <r>
      <rPr>
        <sz val="10"/>
        <color theme="1"/>
        <rFont val="宋体"/>
        <charset val="134"/>
        <scheme val="minor"/>
      </rPr>
      <t>日止)向人保财险新罗支公司进行反馈</t>
    </r>
  </si>
  <si>
    <t xml:space="preserve">联系地址：新罗区汇景大厦东侧写字楼二层   </t>
  </si>
  <si>
    <t xml:space="preserve">监督电话：05972950178 </t>
  </si>
  <si>
    <t xml:space="preserve"> 新罗区西陂街道2022年农业产业帮扶保险承保公示清单</t>
  </si>
  <si>
    <t>林*龙</t>
  </si>
  <si>
    <t>352601196405****32</t>
  </si>
  <si>
    <t>西陂街道南石村坎上路36号</t>
  </si>
  <si>
    <t>50</t>
  </si>
  <si>
    <t>*冰</t>
  </si>
  <si>
    <t>352601196803****11</t>
  </si>
  <si>
    <t>30</t>
  </si>
  <si>
    <t>牛</t>
  </si>
  <si>
    <t>头</t>
  </si>
  <si>
    <t xml:space="preserve"> 新罗区龙门镇2022年农业产业帮扶保险承保公示清单</t>
  </si>
  <si>
    <t>352601****05044018</t>
  </si>
  <si>
    <t>龙门镇朝前村土坑</t>
  </si>
  <si>
    <t>林*新</t>
  </si>
  <si>
    <t>352601****12194036</t>
  </si>
  <si>
    <t>龙门镇朝前村厝边</t>
  </si>
  <si>
    <t>林*花</t>
  </si>
  <si>
    <t>352601****10204029</t>
  </si>
  <si>
    <t>林*达</t>
  </si>
  <si>
    <t>352601****06274018</t>
  </si>
  <si>
    <t>郑*长</t>
  </si>
  <si>
    <t>352601****04154016</t>
  </si>
  <si>
    <t>龙门镇赤水村圳脚路33号</t>
  </si>
  <si>
    <t>吴*华</t>
  </si>
  <si>
    <t>352623****11215523</t>
  </si>
  <si>
    <t>龙门镇赤水村圳脚路105号</t>
  </si>
  <si>
    <t>罗*娥</t>
  </si>
  <si>
    <t>352601****04134023</t>
  </si>
  <si>
    <t>吕*钗</t>
  </si>
  <si>
    <t>352601****11104028</t>
  </si>
  <si>
    <t>郑*生</t>
  </si>
  <si>
    <t>352601****06014019</t>
  </si>
  <si>
    <t>郭*健</t>
  </si>
  <si>
    <t>352601****0407401X</t>
  </si>
  <si>
    <t>龙门镇郭乾村内墘路</t>
  </si>
  <si>
    <t>张*英</t>
  </si>
  <si>
    <t>352601****11094026</t>
  </si>
  <si>
    <t>龙门镇湖二村圳下二路61号</t>
  </si>
  <si>
    <t>黄*祥</t>
  </si>
  <si>
    <t>352601****06084011</t>
  </si>
  <si>
    <t>龙门镇湖二村矮坡路55号</t>
  </si>
  <si>
    <t>黄*生</t>
  </si>
  <si>
    <t>352601****06244034</t>
  </si>
  <si>
    <t>龙门镇湖二村沙墩路8号</t>
  </si>
  <si>
    <t>张*娥</t>
  </si>
  <si>
    <t>352601****12104046</t>
  </si>
  <si>
    <t>龙门镇湖二村圳下东路23号</t>
  </si>
  <si>
    <t>黄*清</t>
  </si>
  <si>
    <t>352601****01104015</t>
  </si>
  <si>
    <t>龙门镇湖二村埔上路9号</t>
  </si>
  <si>
    <t>郭*花</t>
  </si>
  <si>
    <t>352601****08024061</t>
  </si>
  <si>
    <t>黄*红</t>
  </si>
  <si>
    <t>352601****01274020</t>
  </si>
  <si>
    <t>郭*河</t>
  </si>
  <si>
    <t>352601****12254012</t>
  </si>
  <si>
    <t>张*荣</t>
  </si>
  <si>
    <t>352601****09274032</t>
  </si>
  <si>
    <t>罗*红</t>
  </si>
  <si>
    <t>352601****06124025</t>
  </si>
  <si>
    <t>余*西</t>
  </si>
  <si>
    <t>352601****03084014</t>
  </si>
  <si>
    <t>龙门镇湖坑村上湖坑路01号</t>
  </si>
  <si>
    <t>戴*中</t>
  </si>
  <si>
    <t>352601****10234039</t>
  </si>
  <si>
    <t>龙门镇湖坑村上湖坑路32-85号</t>
  </si>
  <si>
    <t>戴*花</t>
  </si>
  <si>
    <t>352601****03244027</t>
  </si>
  <si>
    <t>龙门镇湖坑村上湖坑路39号</t>
  </si>
  <si>
    <t>郭*如</t>
  </si>
  <si>
    <t>352601****06284020</t>
  </si>
  <si>
    <t>龙门镇湖一村后陂路52号</t>
  </si>
  <si>
    <t>邱*珍</t>
  </si>
  <si>
    <t>352601****00254027</t>
  </si>
  <si>
    <t>郭*兰</t>
  </si>
  <si>
    <t>郑*平</t>
  </si>
  <si>
    <t>352601****09154017</t>
  </si>
  <si>
    <t>郭*钦</t>
  </si>
  <si>
    <t>352601****06054014</t>
  </si>
  <si>
    <t>杨*祯</t>
  </si>
  <si>
    <t>512226****10236675</t>
  </si>
  <si>
    <t>龙门镇考塘村考塘二路7号</t>
  </si>
  <si>
    <t>柳*成</t>
  </si>
  <si>
    <t>512226****06106699</t>
  </si>
  <si>
    <t>陈*三</t>
  </si>
  <si>
    <t>352601****02164016</t>
  </si>
  <si>
    <t>吴*花</t>
  </si>
  <si>
    <t>352601****0509504X</t>
  </si>
  <si>
    <t>龙门镇赖坑村楼后厝路</t>
  </si>
  <si>
    <t>王*娟</t>
  </si>
  <si>
    <t>211223****07192022</t>
  </si>
  <si>
    <t>张*钦</t>
  </si>
  <si>
    <t>352601****03084011</t>
  </si>
  <si>
    <t>龙门镇连坑村63号</t>
  </si>
  <si>
    <t>张*</t>
  </si>
  <si>
    <t>352601****01064039</t>
  </si>
  <si>
    <t>龙门镇连坑村51号</t>
  </si>
  <si>
    <t>黄*</t>
  </si>
  <si>
    <t>352601****03114038</t>
  </si>
  <si>
    <t>龙门镇龙门村大祠路</t>
  </si>
  <si>
    <t>罗*荣</t>
  </si>
  <si>
    <t>352601****06064071</t>
  </si>
  <si>
    <t>龙门镇龙门村塔前中学路</t>
  </si>
  <si>
    <t>邱*贤</t>
  </si>
  <si>
    <t>352601****0901401X</t>
  </si>
  <si>
    <t>龙门镇龙潭村桥头厝</t>
  </si>
  <si>
    <t>李*荣</t>
  </si>
  <si>
    <t>352601****09064030</t>
  </si>
  <si>
    <t>龙门镇内坂村鱼秋巷</t>
  </si>
  <si>
    <t>黄*勤</t>
  </si>
  <si>
    <t>352601****0408401X</t>
  </si>
  <si>
    <t>黄*丽</t>
  </si>
  <si>
    <t>352601****12214026</t>
  </si>
  <si>
    <t>黄*宣</t>
  </si>
  <si>
    <t>352601****06104017</t>
  </si>
  <si>
    <t>黄*荣</t>
  </si>
  <si>
    <t>352601****0509403X</t>
  </si>
  <si>
    <t>黄*贤</t>
  </si>
  <si>
    <t>352601****0418401X</t>
  </si>
  <si>
    <t>翁*照</t>
  </si>
  <si>
    <t>352601****02114018</t>
  </si>
  <si>
    <t>龙门镇五星村坪高庄路26号</t>
  </si>
  <si>
    <t>黄*炎</t>
  </si>
  <si>
    <t>352601****10104038</t>
  </si>
  <si>
    <t>龙门镇五星村李仔场</t>
  </si>
  <si>
    <t>温*槐</t>
  </si>
  <si>
    <t>352601****01034013</t>
  </si>
  <si>
    <t>龙门镇五星村田头炉</t>
  </si>
  <si>
    <t>黄*优</t>
  </si>
  <si>
    <t>352601****08234011</t>
  </si>
  <si>
    <t>翁*发</t>
  </si>
  <si>
    <t>352601****09204019</t>
  </si>
  <si>
    <t>黄*全</t>
  </si>
  <si>
    <t>352601****03184037</t>
  </si>
  <si>
    <t>罗*花</t>
  </si>
  <si>
    <t>352601****0311402X</t>
  </si>
  <si>
    <t>翁*源</t>
  </si>
  <si>
    <t>352601****05224011</t>
  </si>
  <si>
    <t>黄*连</t>
  </si>
  <si>
    <t>352622****10133322</t>
  </si>
  <si>
    <t>352601****05154034</t>
  </si>
  <si>
    <t xml:space="preserve">如有疑义请于七日内(自 2022 年 10 月  17  日至 2022 年 10 月  24 日止)向人保财险新罗支公司进行反馈
联系地址：新罗区汇景大厦东侧写字楼二层   
监督电话：05972950178 </t>
  </si>
</sst>
</file>

<file path=xl/styles.xml><?xml version="1.0" encoding="utf-8"?>
<styleSheet xmlns="http://schemas.openxmlformats.org/spreadsheetml/2006/main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.00_);[Red]\(0.00\)"/>
    <numFmt numFmtId="178" formatCode="0.00_);\(0.00\)"/>
  </numFmts>
  <fonts count="32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0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sz val="10"/>
      <color theme="1"/>
      <name val="宋体"/>
      <charset val="134"/>
    </font>
    <font>
      <sz val="12"/>
      <name val="宋体"/>
      <charset val="134"/>
      <scheme val="minor"/>
    </font>
    <font>
      <sz val="11"/>
      <color indexed="8"/>
      <name val="宋体"/>
      <charset val="134"/>
    </font>
    <font>
      <sz val="12"/>
      <color theme="1"/>
      <name val="宋体"/>
      <charset val="134"/>
    </font>
    <font>
      <sz val="10"/>
      <name val="宋体"/>
      <charset val="134"/>
    </font>
    <font>
      <sz val="12"/>
      <color theme="1"/>
      <name val="宋体"/>
      <charset val="134"/>
      <scheme val="minor"/>
    </font>
    <font>
      <sz val="12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0"/>
      <name val="Arial"/>
      <charset val="134"/>
    </font>
    <font>
      <u/>
      <sz val="10"/>
      <color theme="1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71">
    <xf numFmtId="0" fontId="0" fillId="0" borderId="0"/>
    <xf numFmtId="42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10" fillId="0" borderId="0"/>
    <xf numFmtId="0" fontId="10" fillId="0" borderId="0"/>
    <xf numFmtId="0" fontId="11" fillId="3" borderId="0" applyNumberFormat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8" borderId="6" applyNumberFormat="0" applyFont="0" applyAlignment="0" applyProtection="0">
      <alignment vertical="center"/>
    </xf>
    <xf numFmtId="0" fontId="7" fillId="0" borderId="0">
      <alignment vertical="center"/>
    </xf>
    <xf numFmtId="0" fontId="14" fillId="9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0" fillId="0" borderId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23" fillId="12" borderId="9" applyNumberFormat="0" applyAlignment="0" applyProtection="0">
      <alignment vertical="center"/>
    </xf>
    <xf numFmtId="0" fontId="24" fillId="12" borderId="5" applyNumberFormat="0" applyAlignment="0" applyProtection="0">
      <alignment vertical="center"/>
    </xf>
    <xf numFmtId="0" fontId="25" fillId="13" borderId="10" applyNumberFormat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27" fillId="0" borderId="12" applyNumberFormat="0" applyFill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0" fillId="0" borderId="0"/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0" fillId="0" borderId="0"/>
    <xf numFmtId="0" fontId="11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0" fillId="0" borderId="0"/>
    <xf numFmtId="0" fontId="11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0" fillId="0" borderId="0"/>
    <xf numFmtId="0" fontId="11" fillId="2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7" fillId="0" borderId="0">
      <alignment vertical="center"/>
    </xf>
    <xf numFmtId="0" fontId="11" fillId="32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  <xf numFmtId="0" fontId="10" fillId="0" borderId="0">
      <alignment vertical="center"/>
    </xf>
    <xf numFmtId="0" fontId="10" fillId="0" borderId="0"/>
    <xf numFmtId="0" fontId="10" fillId="0" borderId="0"/>
    <xf numFmtId="0" fontId="30" fillId="0" borderId="0" applyNumberFormat="0" applyFont="0" applyFill="0" applyBorder="0" applyAlignment="0" applyProtection="0"/>
    <xf numFmtId="0" fontId="30" fillId="0" borderId="0"/>
    <xf numFmtId="0" fontId="7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30" fillId="0" borderId="0" applyNumberFormat="0" applyFont="0" applyFill="0" applyBorder="0" applyAlignment="0" applyProtection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/>
  </cellStyleXfs>
  <cellXfs count="45">
    <xf numFmtId="0" fontId="0" fillId="0" borderId="0" xfId="0"/>
    <xf numFmtId="0" fontId="1" fillId="2" borderId="0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49" fontId="1" fillId="2" borderId="0" xfId="0" applyNumberFormat="1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76" fontId="4" fillId="2" borderId="1" xfId="0" applyNumberFormat="1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center" vertical="center" wrapText="1"/>
    </xf>
    <xf numFmtId="177" fontId="5" fillId="2" borderId="1" xfId="0" applyNumberFormat="1" applyFont="1" applyFill="1" applyBorder="1" applyAlignment="1">
      <alignment horizontal="center" vertical="center" wrapText="1"/>
    </xf>
    <xf numFmtId="0" fontId="5" fillId="2" borderId="1" xfId="0" applyNumberFormat="1" applyFont="1" applyFill="1" applyBorder="1" applyAlignment="1">
      <alignment horizontal="center" vertical="center" wrapText="1"/>
    </xf>
    <xf numFmtId="177" fontId="5" fillId="2" borderId="2" xfId="0" applyNumberFormat="1" applyFont="1" applyFill="1" applyBorder="1" applyAlignment="1">
      <alignment horizontal="center" vertical="center" wrapText="1"/>
    </xf>
    <xf numFmtId="49" fontId="6" fillId="2" borderId="3" xfId="0" applyNumberFormat="1" applyFont="1" applyFill="1" applyBorder="1" applyAlignment="1">
      <alignment horizontal="center" vertical="center" wrapText="1"/>
    </xf>
    <xf numFmtId="0" fontId="6" fillId="2" borderId="3" xfId="0" applyNumberFormat="1" applyFont="1" applyFill="1" applyBorder="1" applyAlignment="1">
      <alignment horizontal="center" vertical="center" wrapText="1"/>
    </xf>
    <xf numFmtId="2" fontId="6" fillId="2" borderId="3" xfId="0" applyNumberFormat="1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49" fontId="6" fillId="2" borderId="1" xfId="0" applyNumberFormat="1" applyFont="1" applyFill="1" applyBorder="1" applyAlignment="1">
      <alignment horizontal="center" vertical="center" wrapText="1"/>
    </xf>
    <xf numFmtId="0" fontId="6" fillId="2" borderId="1" xfId="0" applyNumberFormat="1" applyFont="1" applyFill="1" applyBorder="1" applyAlignment="1">
      <alignment horizontal="center" vertical="center" wrapText="1"/>
    </xf>
    <xf numFmtId="2" fontId="6" fillId="2" borderId="1" xfId="0" applyNumberFormat="1" applyFont="1" applyFill="1" applyBorder="1" applyAlignment="1">
      <alignment horizontal="center" vertical="center" wrapText="1"/>
    </xf>
    <xf numFmtId="49" fontId="6" fillId="2" borderId="1" xfId="0" applyNumberFormat="1" applyFont="1" applyFill="1" applyBorder="1" applyAlignment="1">
      <alignment horizontal="center" vertical="center"/>
    </xf>
    <xf numFmtId="0" fontId="6" fillId="2" borderId="1" xfId="0" applyNumberFormat="1" applyFont="1" applyFill="1" applyBorder="1" applyAlignment="1">
      <alignment horizontal="center" vertical="center"/>
    </xf>
    <xf numFmtId="178" fontId="6" fillId="2" borderId="1" xfId="0" applyNumberFormat="1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 wrapText="1"/>
    </xf>
    <xf numFmtId="49" fontId="5" fillId="2" borderId="4" xfId="0" applyNumberFormat="1" applyFont="1" applyFill="1" applyBorder="1" applyAlignment="1">
      <alignment horizontal="center" vertical="center" wrapText="1"/>
    </xf>
    <xf numFmtId="177" fontId="5" fillId="2" borderId="4" xfId="0" applyNumberFormat="1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49" fontId="1" fillId="0" borderId="0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49" fontId="7" fillId="0" borderId="1" xfId="58" applyNumberFormat="1" applyFont="1" applyFill="1" applyBorder="1" applyAlignment="1" applyProtection="1">
      <alignment horizontal="center" vertical="center"/>
      <protection locked="0"/>
    </xf>
    <xf numFmtId="177" fontId="5" fillId="0" borderId="1" xfId="0" applyNumberFormat="1" applyFont="1" applyFill="1" applyBorder="1" applyAlignment="1">
      <alignment horizontal="center" vertical="center" wrapText="1"/>
    </xf>
    <xf numFmtId="49" fontId="4" fillId="0" borderId="1" xfId="55" applyNumberFormat="1" applyFont="1" applyBorder="1" applyAlignment="1" applyProtection="1">
      <alignment horizontal="center" vertical="center"/>
      <protection locked="0"/>
    </xf>
    <xf numFmtId="177" fontId="8" fillId="0" borderId="1" xfId="61" applyNumberFormat="1" applyFont="1" applyFill="1" applyBorder="1" applyAlignment="1">
      <alignment horizontal="center" vertical="center" wrapText="1"/>
    </xf>
    <xf numFmtId="177" fontId="8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49" fontId="9" fillId="2" borderId="1" xfId="36" applyNumberFormat="1" applyFont="1" applyFill="1" applyBorder="1" applyAlignment="1">
      <alignment horizontal="center" vertical="center" wrapText="1"/>
    </xf>
    <xf numFmtId="49" fontId="9" fillId="2" borderId="1" xfId="0" applyNumberFormat="1" applyFont="1" applyFill="1" applyBorder="1" applyAlignment="1">
      <alignment horizontal="center" vertical="center" wrapText="1"/>
    </xf>
    <xf numFmtId="177" fontId="9" fillId="2" borderId="1" xfId="0" applyNumberFormat="1" applyFont="1" applyFill="1" applyBorder="1" applyAlignment="1">
      <alignment horizontal="center" vertical="center" wrapText="1"/>
    </xf>
  </cellXfs>
  <cellStyles count="71">
    <cellStyle name="常规" xfId="0" builtinId="0"/>
    <cellStyle name="货币[0]" xfId="1" builtinId="7"/>
    <cellStyle name="货币" xfId="2" builtinId="4"/>
    <cellStyle name="常规 2 2 4" xfId="3"/>
    <cellStyle name="常规 2 2 2 2" xfId="4"/>
    <cellStyle name="20% - 强调文字颜色 3" xfId="5" builtinId="38"/>
    <cellStyle name="输入" xfId="6" builtinId="20"/>
    <cellStyle name="千位分隔[0]" xfId="7" builtinId="6"/>
    <cellStyle name="40% - 强调文字颜色 3" xfId="8" builtinId="39"/>
    <cellStyle name="差" xfId="9" builtinId="27"/>
    <cellStyle name="千位分隔" xfId="10" builtinId="3"/>
    <cellStyle name="60% - 强调文字颜色 3" xfId="11" builtinId="40"/>
    <cellStyle name="超链接" xfId="12" builtinId="8"/>
    <cellStyle name="百分比" xfId="13" builtinId="5"/>
    <cellStyle name="已访问的超链接" xfId="14" builtinId="9"/>
    <cellStyle name="注释" xfId="15" builtinId="10"/>
    <cellStyle name="常规 6" xfId="16"/>
    <cellStyle name="60% - 强调文字颜色 2" xfId="17" builtinId="36"/>
    <cellStyle name="标题 4" xfId="18" builtinId="19"/>
    <cellStyle name="警告文本" xfId="19" builtinId="11"/>
    <cellStyle name="标题" xfId="20" builtinId="15"/>
    <cellStyle name="常规 2 5" xfId="21"/>
    <cellStyle name="解释性文本" xfId="22" builtinId="53"/>
    <cellStyle name="标题 1" xfId="23" builtinId="16"/>
    <cellStyle name="标题 2" xfId="24" builtinId="17"/>
    <cellStyle name="60% - 强调文字颜色 1" xfId="25" builtinId="32"/>
    <cellStyle name="标题 3" xfId="26" builtinId="18"/>
    <cellStyle name="60% - 强调文字颜色 4" xfId="27" builtinId="44"/>
    <cellStyle name="输出" xfId="28" builtinId="21"/>
    <cellStyle name="计算" xfId="29" builtinId="22"/>
    <cellStyle name="检查单元格" xfId="30" builtinId="23"/>
    <cellStyle name="20% - 强调文字颜色 6" xfId="31" builtinId="50"/>
    <cellStyle name="强调文字颜色 2" xfId="32" builtinId="33"/>
    <cellStyle name="链接单元格" xfId="33" builtinId="24"/>
    <cellStyle name="汇总" xfId="34" builtinId="25"/>
    <cellStyle name="好" xfId="35" builtinId="26"/>
    <cellStyle name="适中" xfId="36" builtinId="28"/>
    <cellStyle name="20% - 强调文字颜色 5" xfId="37" builtinId="46"/>
    <cellStyle name="强调文字颜色 1" xfId="38" builtinId="29"/>
    <cellStyle name="常规 2 2 2" xfId="39"/>
    <cellStyle name="20% - 强调文字颜色 1" xfId="40" builtinId="30"/>
    <cellStyle name="40% - 强调文字颜色 1" xfId="41" builtinId="31"/>
    <cellStyle name="常规 2 2 3" xfId="42"/>
    <cellStyle name="20% - 强调文字颜色 2" xfId="43" builtinId="34"/>
    <cellStyle name="40% - 强调文字颜色 2" xfId="44" builtinId="35"/>
    <cellStyle name="强调文字颜色 3" xfId="45" builtinId="37"/>
    <cellStyle name="强调文字颜色 4" xfId="46" builtinId="41"/>
    <cellStyle name="常规 2 2 5" xfId="47"/>
    <cellStyle name="20% - 强调文字颜色 4" xfId="48" builtinId="42"/>
    <cellStyle name="40% - 强调文字颜色 4" xfId="49" builtinId="43"/>
    <cellStyle name="强调文字颜色 5" xfId="50" builtinId="45"/>
    <cellStyle name="常规 2 2" xfId="51"/>
    <cellStyle name="40% - 强调文字颜色 5" xfId="52" builtinId="47"/>
    <cellStyle name="60% - 强调文字颜色 5" xfId="53" builtinId="48"/>
    <cellStyle name="强调文字颜色 6" xfId="54" builtinId="49"/>
    <cellStyle name="常规 2 3" xfId="55"/>
    <cellStyle name="40% - 强调文字颜色 6" xfId="56" builtinId="51"/>
    <cellStyle name="60% - 强调文字颜色 6" xfId="57" builtinId="52"/>
    <cellStyle name="常规 2" xfId="58"/>
    <cellStyle name="常规 2 2 3 2" xfId="59"/>
    <cellStyle name="常规 2 2 4 2" xfId="60"/>
    <cellStyle name="常规 2 4" xfId="61"/>
    <cellStyle name="常规 2 6" xfId="62"/>
    <cellStyle name="常规 3" xfId="63"/>
    <cellStyle name="常规 4" xfId="64"/>
    <cellStyle name="常规 4 2" xfId="65"/>
    <cellStyle name="常规 5" xfId="66"/>
    <cellStyle name="常规 7" xfId="67"/>
    <cellStyle name="常规 7 2" xfId="68"/>
    <cellStyle name="常规 8" xfId="69"/>
    <cellStyle name="常规 9" xfId="7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10000"/>
      <rgbColor rgb="00FFFFFF"/>
      <rgbColor rgb="00FF0000"/>
      <rgbColor rgb="0000FF00"/>
      <rgbColor rgb="000000FF"/>
      <rgbColor rgb="00FFFF00"/>
      <rgbColor rgb="00FF00FF"/>
      <rgbColor rgb="0000FFFF"/>
      <rgbColor rgb="00FF0000"/>
      <rgbColor rgb="00008000"/>
      <rgbColor rgb="00000080"/>
      <rgbColor rgb="00808000"/>
      <rgbColor rgb="0080800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99CCFF"/>
      <rgbColor rgb="0033CCCC"/>
      <rgbColor rgb="0099CC00"/>
      <rgbColor rgb="00FFCC00"/>
      <rgbColor rgb="00FF9900"/>
      <rgbColor rgb="00FF6600"/>
      <rgbColor rgb="006666CC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\2020&#24180;&#20197;&#21518;&#20892;&#38505;\&#25206;&#36139;&#20445;\2021&#24180;&#25206;&#36139;&#20445;\&#20135;&#19994;&#24110;&#25206;\&#32418;&#22346;\&#24050;&#31614;\&#24179;&#27915;\&#31165;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修改"/>
      <sheetName val="Sheet1"/>
      <sheetName val="Sheet2"/>
    </sheetNames>
    <sheetDataSet>
      <sheetData sheetId="0"/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1"/>
  <sheetViews>
    <sheetView zoomScale="110" zoomScaleNormal="110" workbookViewId="0">
      <selection activeCell="A1" sqref="A1:M1"/>
    </sheetView>
  </sheetViews>
  <sheetFormatPr defaultColWidth="9" defaultRowHeight="12"/>
  <cols>
    <col min="1" max="1" width="4" style="30" customWidth="1"/>
    <col min="2" max="2" width="11.0166666666667" style="30" customWidth="1"/>
    <col min="3" max="3" width="25" style="31" customWidth="1"/>
    <col min="4" max="4" width="11.825" style="30" customWidth="1"/>
    <col min="5" max="5" width="25" style="30" customWidth="1"/>
    <col min="6" max="6" width="12.6166666666667" style="30" customWidth="1"/>
    <col min="7" max="7" width="7.875" style="30" customWidth="1"/>
    <col min="8" max="8" width="13.0666666666667" style="30" customWidth="1"/>
    <col min="9" max="9" width="7.5" style="30" customWidth="1"/>
    <col min="10" max="10" width="10.625" style="30" customWidth="1"/>
    <col min="11" max="12" width="7.25" style="30" customWidth="1"/>
    <col min="13" max="13" width="6.375" style="30" customWidth="1"/>
    <col min="14" max="16384" width="9" style="30"/>
  </cols>
  <sheetData>
    <row r="1" ht="27" customHeight="1" spans="1:13">
      <c r="A1" s="32" t="s">
        <v>0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</row>
    <row r="2" s="2" customFormat="1" spans="1:13">
      <c r="A2" s="5" t="s">
        <v>1</v>
      </c>
      <c r="B2" s="5" t="s">
        <v>2</v>
      </c>
      <c r="C2" s="6" t="s">
        <v>3</v>
      </c>
      <c r="D2" s="6" t="s">
        <v>4</v>
      </c>
      <c r="E2" s="6" t="s">
        <v>5</v>
      </c>
      <c r="F2" s="7" t="s">
        <v>6</v>
      </c>
      <c r="G2" s="33" t="s">
        <v>7</v>
      </c>
      <c r="H2" s="9" t="s">
        <v>8</v>
      </c>
      <c r="I2" s="9" t="s">
        <v>9</v>
      </c>
      <c r="J2" s="8" t="s">
        <v>10</v>
      </c>
      <c r="K2" s="8"/>
      <c r="L2" s="8"/>
      <c r="M2" s="8"/>
    </row>
    <row r="3" s="2" customFormat="1" spans="1:13">
      <c r="A3" s="34"/>
      <c r="B3" s="34"/>
      <c r="C3" s="35"/>
      <c r="D3" s="34"/>
      <c r="E3" s="34"/>
      <c r="F3" s="34"/>
      <c r="G3" s="33"/>
      <c r="H3" s="34"/>
      <c r="I3" s="34"/>
      <c r="J3" s="8" t="s">
        <v>11</v>
      </c>
      <c r="K3" s="8" t="s">
        <v>12</v>
      </c>
      <c r="L3" s="8" t="s">
        <v>13</v>
      </c>
      <c r="M3" s="8" t="s">
        <v>14</v>
      </c>
    </row>
    <row r="4" ht="48" customHeight="1" spans="1:13">
      <c r="A4" s="33">
        <v>1</v>
      </c>
      <c r="B4" s="42" t="s">
        <v>15</v>
      </c>
      <c r="C4" s="42" t="s">
        <v>16</v>
      </c>
      <c r="D4" s="43" t="s">
        <v>17</v>
      </c>
      <c r="E4" s="44" t="s">
        <v>18</v>
      </c>
      <c r="F4" s="44">
        <v>50</v>
      </c>
      <c r="G4" s="38" t="s">
        <v>19</v>
      </c>
      <c r="H4" s="40">
        <v>1500</v>
      </c>
      <c r="I4" s="39">
        <v>75</v>
      </c>
      <c r="J4" s="33">
        <f t="shared" ref="J4:J11" si="0">I4*0.59</f>
        <v>44.25</v>
      </c>
      <c r="K4" s="33">
        <f t="shared" ref="K4:K11" si="1">I4*0.18</f>
        <v>13.5</v>
      </c>
      <c r="L4" s="33">
        <f t="shared" ref="L4:L11" si="2">J4*0.18</f>
        <v>7.965</v>
      </c>
      <c r="M4" s="33">
        <f t="shared" ref="M4:M11" si="3">K4*0.05</f>
        <v>0.675</v>
      </c>
    </row>
    <row r="5" ht="48" customHeight="1" spans="1:13">
      <c r="A5" s="33">
        <v>2</v>
      </c>
      <c r="B5" s="42" t="s">
        <v>15</v>
      </c>
      <c r="C5" s="42" t="s">
        <v>16</v>
      </c>
      <c r="D5" s="43" t="s">
        <v>20</v>
      </c>
      <c r="E5" s="44" t="s">
        <v>18</v>
      </c>
      <c r="F5" s="44">
        <v>20</v>
      </c>
      <c r="G5" s="38" t="s">
        <v>19</v>
      </c>
      <c r="H5" s="40">
        <v>600</v>
      </c>
      <c r="I5" s="39">
        <v>30</v>
      </c>
      <c r="J5" s="33">
        <f t="shared" si="0"/>
        <v>17.7</v>
      </c>
      <c r="K5" s="33">
        <f t="shared" si="1"/>
        <v>5.4</v>
      </c>
      <c r="L5" s="33">
        <f t="shared" si="2"/>
        <v>3.186</v>
      </c>
      <c r="M5" s="33">
        <f t="shared" si="3"/>
        <v>0.27</v>
      </c>
    </row>
    <row r="6" ht="48" customHeight="1" spans="1:13">
      <c r="A6" s="33">
        <v>3</v>
      </c>
      <c r="B6" s="43" t="s">
        <v>21</v>
      </c>
      <c r="C6" s="43" t="s">
        <v>22</v>
      </c>
      <c r="D6" s="43" t="s">
        <v>17</v>
      </c>
      <c r="E6" s="44" t="s">
        <v>23</v>
      </c>
      <c r="F6" s="44">
        <v>20</v>
      </c>
      <c r="G6" s="38" t="s">
        <v>19</v>
      </c>
      <c r="H6" s="40">
        <v>600</v>
      </c>
      <c r="I6" s="39">
        <v>30</v>
      </c>
      <c r="J6" s="33">
        <f t="shared" si="0"/>
        <v>17.7</v>
      </c>
      <c r="K6" s="33">
        <f t="shared" si="1"/>
        <v>5.4</v>
      </c>
      <c r="L6" s="33">
        <f t="shared" si="2"/>
        <v>3.186</v>
      </c>
      <c r="M6" s="33">
        <f t="shared" si="3"/>
        <v>0.27</v>
      </c>
    </row>
    <row r="7" ht="48" customHeight="1" spans="1:13">
      <c r="A7" s="33">
        <v>4</v>
      </c>
      <c r="B7" s="43" t="s">
        <v>21</v>
      </c>
      <c r="C7" s="43" t="s">
        <v>22</v>
      </c>
      <c r="D7" s="43" t="s">
        <v>20</v>
      </c>
      <c r="E7" s="44" t="s">
        <v>23</v>
      </c>
      <c r="F7" s="44">
        <v>9</v>
      </c>
      <c r="G7" s="38" t="s">
        <v>19</v>
      </c>
      <c r="H7" s="40">
        <v>270</v>
      </c>
      <c r="I7" s="39">
        <v>13.5</v>
      </c>
      <c r="J7" s="33">
        <f t="shared" si="0"/>
        <v>7.965</v>
      </c>
      <c r="K7" s="33">
        <f t="shared" si="1"/>
        <v>2.43</v>
      </c>
      <c r="L7" s="33">
        <f t="shared" si="2"/>
        <v>1.4337</v>
      </c>
      <c r="M7" s="33">
        <f t="shared" si="3"/>
        <v>0.1215</v>
      </c>
    </row>
    <row r="8" ht="48" customHeight="1" spans="1:13">
      <c r="A8" s="33">
        <v>5</v>
      </c>
      <c r="B8" s="43" t="s">
        <v>24</v>
      </c>
      <c r="C8" s="43" t="s">
        <v>25</v>
      </c>
      <c r="D8" s="43" t="s">
        <v>20</v>
      </c>
      <c r="E8" s="44" t="s">
        <v>23</v>
      </c>
      <c r="F8" s="44">
        <v>25</v>
      </c>
      <c r="G8" s="38" t="s">
        <v>19</v>
      </c>
      <c r="H8" s="40">
        <v>750</v>
      </c>
      <c r="I8" s="39">
        <v>37.5</v>
      </c>
      <c r="J8" s="33">
        <f t="shared" si="0"/>
        <v>22.125</v>
      </c>
      <c r="K8" s="33">
        <f t="shared" si="1"/>
        <v>6.75</v>
      </c>
      <c r="L8" s="33">
        <f t="shared" si="2"/>
        <v>3.9825</v>
      </c>
      <c r="M8" s="33">
        <f t="shared" si="3"/>
        <v>0.3375</v>
      </c>
    </row>
    <row r="9" ht="29.25" customHeight="1" spans="1:13">
      <c r="A9" s="41" t="s">
        <v>26</v>
      </c>
      <c r="B9" s="41"/>
      <c r="C9" s="41"/>
      <c r="D9" s="41"/>
      <c r="E9" s="41"/>
      <c r="F9" s="41"/>
      <c r="G9" s="41"/>
      <c r="H9" s="41"/>
      <c r="I9" s="41"/>
      <c r="J9" s="41"/>
      <c r="K9" s="41"/>
      <c r="L9" s="41"/>
      <c r="M9" s="41"/>
    </row>
    <row r="10" ht="30.75" customHeight="1" spans="1:13">
      <c r="A10" s="41" t="s">
        <v>27</v>
      </c>
      <c r="B10" s="41"/>
      <c r="C10" s="41"/>
      <c r="D10" s="41"/>
      <c r="E10" s="41"/>
      <c r="F10" s="41"/>
      <c r="G10" s="41"/>
      <c r="H10" s="41"/>
      <c r="I10" s="41"/>
      <c r="J10" s="41"/>
      <c r="K10" s="41"/>
      <c r="L10" s="41"/>
      <c r="M10" s="41"/>
    </row>
    <row r="11" ht="35.25" customHeight="1" spans="1:13">
      <c r="A11" s="41" t="s">
        <v>28</v>
      </c>
      <c r="B11" s="41"/>
      <c r="C11" s="41"/>
      <c r="D11" s="41"/>
      <c r="E11" s="41"/>
      <c r="F11" s="41"/>
      <c r="G11" s="41"/>
      <c r="H11" s="41"/>
      <c r="I11" s="41"/>
      <c r="J11" s="41"/>
      <c r="K11" s="41"/>
      <c r="L11" s="41"/>
      <c r="M11" s="41"/>
    </row>
  </sheetData>
  <mergeCells count="14">
    <mergeCell ref="A1:M1"/>
    <mergeCell ref="J2:M2"/>
    <mergeCell ref="A9:M9"/>
    <mergeCell ref="A10:M10"/>
    <mergeCell ref="A11:M11"/>
    <mergeCell ref="A2:A3"/>
    <mergeCell ref="B2:B3"/>
    <mergeCell ref="C2:C3"/>
    <mergeCell ref="D2:D3"/>
    <mergeCell ref="E2:E3"/>
    <mergeCell ref="F2:F3"/>
    <mergeCell ref="G2:G3"/>
    <mergeCell ref="H2:H3"/>
    <mergeCell ref="I2:I3"/>
  </mergeCells>
  <dataValidations count="2">
    <dataValidation type="decimal" operator="greaterThanOrEqual" allowBlank="1" showInputMessage="1" showErrorMessage="1" sqref="F2">
      <formula1>0</formula1>
    </dataValidation>
    <dataValidation allowBlank="1" showInputMessage="1" showErrorMessage="1" sqref="H2:I2"/>
  </dataValidations>
  <pageMargins left="0.700694444444445" right="0.700694444444445" top="0.751388888888889" bottom="0.751388888888889" header="0.298611111111111" footer="0.298611111111111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3"/>
  <sheetViews>
    <sheetView workbookViewId="0">
      <selection activeCell="A1" sqref="A1:M1"/>
    </sheetView>
  </sheetViews>
  <sheetFormatPr defaultColWidth="9" defaultRowHeight="12"/>
  <cols>
    <col min="1" max="1" width="4" style="30" customWidth="1"/>
    <col min="2" max="2" width="11.0166666666667" style="30" customWidth="1"/>
    <col min="3" max="3" width="24.125" style="31" customWidth="1"/>
    <col min="4" max="4" width="11.825" style="30" customWidth="1"/>
    <col min="5" max="5" width="25" style="30" customWidth="1"/>
    <col min="6" max="6" width="12.6166666666667" style="30" customWidth="1"/>
    <col min="7" max="7" width="7.875" style="30" customWidth="1"/>
    <col min="8" max="8" width="13.0666666666667" style="30" customWidth="1"/>
    <col min="9" max="9" width="7.5" style="30" customWidth="1"/>
    <col min="10" max="10" width="10.625" style="30" customWidth="1"/>
    <col min="11" max="12" width="7.25" style="30" customWidth="1"/>
    <col min="13" max="13" width="6.375" style="30" customWidth="1"/>
    <col min="14" max="16384" width="9" style="30"/>
  </cols>
  <sheetData>
    <row r="1" s="30" customFormat="1" ht="27" customHeight="1" spans="1:13">
      <c r="A1" s="32" t="s">
        <v>29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</row>
    <row r="2" s="2" customFormat="1" spans="1:13">
      <c r="A2" s="5" t="s">
        <v>1</v>
      </c>
      <c r="B2" s="5" t="s">
        <v>2</v>
      </c>
      <c r="C2" s="6" t="s">
        <v>3</v>
      </c>
      <c r="D2" s="6" t="s">
        <v>4</v>
      </c>
      <c r="E2" s="6" t="s">
        <v>5</v>
      </c>
      <c r="F2" s="7" t="s">
        <v>6</v>
      </c>
      <c r="G2" s="33" t="s">
        <v>7</v>
      </c>
      <c r="H2" s="9" t="s">
        <v>8</v>
      </c>
      <c r="I2" s="9" t="s">
        <v>9</v>
      </c>
      <c r="J2" s="8" t="s">
        <v>10</v>
      </c>
      <c r="K2" s="8"/>
      <c r="L2" s="8"/>
      <c r="M2" s="8"/>
    </row>
    <row r="3" s="2" customFormat="1" ht="37" customHeight="1" spans="1:13">
      <c r="A3" s="34"/>
      <c r="B3" s="34"/>
      <c r="C3" s="35"/>
      <c r="D3" s="34"/>
      <c r="E3" s="34"/>
      <c r="F3" s="34"/>
      <c r="G3" s="33"/>
      <c r="H3" s="34"/>
      <c r="I3" s="34"/>
      <c r="J3" s="8" t="s">
        <v>11</v>
      </c>
      <c r="K3" s="8" t="s">
        <v>12</v>
      </c>
      <c r="L3" s="8" t="s">
        <v>13</v>
      </c>
      <c r="M3" s="8" t="s">
        <v>14</v>
      </c>
    </row>
    <row r="4" s="30" customFormat="1" ht="37" customHeight="1" spans="1:13">
      <c r="A4" s="33">
        <v>1</v>
      </c>
      <c r="B4" s="36" t="s">
        <v>30</v>
      </c>
      <c r="C4" s="36" t="s">
        <v>31</v>
      </c>
      <c r="D4" s="36" t="s">
        <v>17</v>
      </c>
      <c r="E4" s="37" t="s">
        <v>32</v>
      </c>
      <c r="F4" s="36" t="s">
        <v>33</v>
      </c>
      <c r="G4" s="38" t="s">
        <v>19</v>
      </c>
      <c r="H4" s="37">
        <v>1500</v>
      </c>
      <c r="I4" s="39">
        <v>75</v>
      </c>
      <c r="J4" s="33">
        <f>I4*0.59</f>
        <v>44.25</v>
      </c>
      <c r="K4" s="33">
        <f>I4*0.18</f>
        <v>13.5</v>
      </c>
      <c r="L4" s="33">
        <f>J4*0.18</f>
        <v>7.965</v>
      </c>
      <c r="M4" s="33">
        <f>K4*0.05</f>
        <v>0.675</v>
      </c>
    </row>
    <row r="5" s="30" customFormat="1" ht="37" customHeight="1" spans="1:13">
      <c r="A5" s="33">
        <v>2</v>
      </c>
      <c r="B5" s="36" t="s">
        <v>34</v>
      </c>
      <c r="C5" s="36" t="s">
        <v>35</v>
      </c>
      <c r="D5" s="36" t="s">
        <v>17</v>
      </c>
      <c r="E5" s="37" t="s">
        <v>32</v>
      </c>
      <c r="F5" s="36" t="s">
        <v>36</v>
      </c>
      <c r="G5" s="38" t="s">
        <v>19</v>
      </c>
      <c r="H5" s="37">
        <v>900</v>
      </c>
      <c r="I5" s="39">
        <v>45</v>
      </c>
      <c r="J5" s="33">
        <f>I5*0.59</f>
        <v>26.55</v>
      </c>
      <c r="K5" s="33">
        <f>I5*0.18</f>
        <v>8.1</v>
      </c>
      <c r="L5" s="33">
        <f>J5*0.18</f>
        <v>4.779</v>
      </c>
      <c r="M5" s="33">
        <f>K5*0.05</f>
        <v>0.405</v>
      </c>
    </row>
    <row r="6" s="30" customFormat="1" ht="37" customHeight="1" spans="1:13">
      <c r="A6" s="33">
        <v>3</v>
      </c>
      <c r="B6" s="36" t="s">
        <v>30</v>
      </c>
      <c r="C6" s="36" t="s">
        <v>31</v>
      </c>
      <c r="D6" s="10" t="s">
        <v>37</v>
      </c>
      <c r="E6" s="37" t="s">
        <v>32</v>
      </c>
      <c r="F6" s="39">
        <v>2</v>
      </c>
      <c r="G6" s="38" t="s">
        <v>38</v>
      </c>
      <c r="H6" s="40">
        <v>16000</v>
      </c>
      <c r="I6" s="39">
        <v>800</v>
      </c>
      <c r="J6" s="33">
        <f>I6*0.59</f>
        <v>472</v>
      </c>
      <c r="K6" s="33">
        <f>I6*0.18</f>
        <v>144</v>
      </c>
      <c r="L6" s="33">
        <f>J6*0.18</f>
        <v>84.96</v>
      </c>
      <c r="M6" s="33">
        <f>K6*0.05</f>
        <v>7.2</v>
      </c>
    </row>
    <row r="7" s="30" customFormat="1" ht="29.25" customHeight="1" spans="1:13">
      <c r="A7" s="41" t="s">
        <v>26</v>
      </c>
      <c r="B7" s="41"/>
      <c r="C7" s="41"/>
      <c r="D7" s="41"/>
      <c r="E7" s="41"/>
      <c r="F7" s="41"/>
      <c r="G7" s="41"/>
      <c r="H7" s="41"/>
      <c r="I7" s="41"/>
      <c r="J7" s="41"/>
      <c r="K7" s="41"/>
      <c r="L7" s="41"/>
      <c r="M7" s="41"/>
    </row>
    <row r="8" s="30" customFormat="1" ht="30.75" customHeight="1" spans="1:13">
      <c r="A8" s="41" t="s">
        <v>27</v>
      </c>
      <c r="B8" s="41"/>
      <c r="C8" s="41"/>
      <c r="D8" s="41"/>
      <c r="E8" s="41"/>
      <c r="F8" s="41"/>
      <c r="G8" s="41"/>
      <c r="H8" s="41"/>
      <c r="I8" s="41"/>
      <c r="J8" s="41"/>
      <c r="K8" s="41"/>
      <c r="L8" s="41"/>
      <c r="M8" s="41"/>
    </row>
    <row r="9" s="30" customFormat="1" ht="35.25" customHeight="1" spans="1:13">
      <c r="A9" s="41" t="s">
        <v>28</v>
      </c>
      <c r="B9" s="41"/>
      <c r="C9" s="41"/>
      <c r="D9" s="41"/>
      <c r="E9" s="41"/>
      <c r="F9" s="41"/>
      <c r="G9" s="41"/>
      <c r="H9" s="41"/>
      <c r="I9" s="41"/>
      <c r="J9" s="41"/>
      <c r="K9" s="41"/>
      <c r="L9" s="41"/>
      <c r="M9" s="41"/>
    </row>
    <row r="10" s="30" customFormat="1" spans="3:3">
      <c r="C10" s="31"/>
    </row>
    <row r="11" s="30" customFormat="1" spans="3:3">
      <c r="C11" s="31"/>
    </row>
    <row r="12" s="30" customFormat="1" spans="3:3">
      <c r="C12" s="31"/>
    </row>
    <row r="13" s="30" customFormat="1" spans="3:3">
      <c r="C13" s="31"/>
    </row>
  </sheetData>
  <mergeCells count="14">
    <mergeCell ref="A1:M1"/>
    <mergeCell ref="J2:M2"/>
    <mergeCell ref="A7:M7"/>
    <mergeCell ref="A8:M8"/>
    <mergeCell ref="A9:M9"/>
    <mergeCell ref="A2:A3"/>
    <mergeCell ref="B2:B3"/>
    <mergeCell ref="C2:C3"/>
    <mergeCell ref="D2:D3"/>
    <mergeCell ref="E2:E3"/>
    <mergeCell ref="F2:F3"/>
    <mergeCell ref="G2:G3"/>
    <mergeCell ref="H2:H3"/>
    <mergeCell ref="I2:I3"/>
  </mergeCells>
  <dataValidations count="2">
    <dataValidation type="decimal" operator="greaterThanOrEqual" allowBlank="1" showInputMessage="1" showErrorMessage="1" sqref="F2">
      <formula1>0</formula1>
    </dataValidation>
    <dataValidation allowBlank="1" showInputMessage="1" showErrorMessage="1" sqref="H2:I2"/>
  </dataValidations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78"/>
  <sheetViews>
    <sheetView tabSelected="1" topLeftCell="A64" workbookViewId="0">
      <selection activeCell="B4" sqref="B4:B75"/>
    </sheetView>
  </sheetViews>
  <sheetFormatPr defaultColWidth="9" defaultRowHeight="12"/>
  <cols>
    <col min="1" max="1" width="4" style="1" customWidth="1"/>
    <col min="2" max="2" width="11.0166666666667" style="1" customWidth="1"/>
    <col min="3" max="3" width="25" style="3" customWidth="1"/>
    <col min="4" max="4" width="11.825" style="1" customWidth="1"/>
    <col min="5" max="5" width="25" style="1" customWidth="1"/>
    <col min="6" max="6" width="12.6166666666667" style="1" customWidth="1"/>
    <col min="7" max="7" width="7.875" style="1" customWidth="1"/>
    <col min="8" max="8" width="13.0666666666667" style="1" customWidth="1"/>
    <col min="9" max="9" width="7.5" style="1" customWidth="1"/>
    <col min="10" max="10" width="10.625" style="1" customWidth="1"/>
    <col min="11" max="12" width="7.25" style="1" customWidth="1"/>
    <col min="13" max="13" width="6.375" style="1" customWidth="1"/>
    <col min="14" max="16384" width="9" style="1"/>
  </cols>
  <sheetData>
    <row r="1" s="1" customFormat="1" ht="27" customHeight="1" spans="1:13">
      <c r="A1" s="4" t="s">
        <v>39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</row>
    <row r="2" s="2" customFormat="1" spans="1:13">
      <c r="A2" s="5" t="s">
        <v>1</v>
      </c>
      <c r="B2" s="5" t="s">
        <v>2</v>
      </c>
      <c r="C2" s="6" t="s">
        <v>3</v>
      </c>
      <c r="D2" s="6" t="s">
        <v>4</v>
      </c>
      <c r="E2" s="6" t="s">
        <v>5</v>
      </c>
      <c r="F2" s="7" t="s">
        <v>6</v>
      </c>
      <c r="G2" s="8" t="s">
        <v>7</v>
      </c>
      <c r="H2" s="9" t="s">
        <v>8</v>
      </c>
      <c r="I2" s="9" t="s">
        <v>9</v>
      </c>
      <c r="J2" s="8" t="s">
        <v>10</v>
      </c>
      <c r="K2" s="8"/>
      <c r="L2" s="8"/>
      <c r="M2" s="8"/>
    </row>
    <row r="3" s="2" customFormat="1" spans="1:13">
      <c r="A3" s="5"/>
      <c r="B3" s="5"/>
      <c r="C3" s="6"/>
      <c r="D3" s="5"/>
      <c r="E3" s="5"/>
      <c r="F3" s="5"/>
      <c r="G3" s="8"/>
      <c r="H3" s="5"/>
      <c r="I3" s="5"/>
      <c r="J3" s="8" t="s">
        <v>11</v>
      </c>
      <c r="K3" s="8" t="s">
        <v>12</v>
      </c>
      <c r="L3" s="8" t="s">
        <v>13</v>
      </c>
      <c r="M3" s="8" t="s">
        <v>14</v>
      </c>
    </row>
    <row r="4" s="2" customFormat="1" ht="24" customHeight="1" spans="1:13">
      <c r="A4" s="5">
        <v>1</v>
      </c>
      <c r="B4" s="10" t="s">
        <v>30</v>
      </c>
      <c r="C4" s="10" t="s">
        <v>40</v>
      </c>
      <c r="D4" s="10" t="s">
        <v>17</v>
      </c>
      <c r="E4" s="11" t="s">
        <v>41</v>
      </c>
      <c r="F4" s="11">
        <v>50</v>
      </c>
      <c r="G4" s="8" t="s">
        <v>19</v>
      </c>
      <c r="H4" s="5">
        <v>1500</v>
      </c>
      <c r="I4" s="5">
        <v>75</v>
      </c>
      <c r="J4" s="8">
        <f t="shared" ref="J4:J9" si="0">I4*0.59</f>
        <v>44.25</v>
      </c>
      <c r="K4" s="8">
        <f t="shared" ref="K4:K9" si="1">I4*0.18</f>
        <v>13.5</v>
      </c>
      <c r="L4" s="8">
        <f t="shared" ref="L4:L9" si="2">I4*0.18</f>
        <v>13.5</v>
      </c>
      <c r="M4" s="8">
        <f t="shared" ref="M4:M9" si="3">I4*0.05</f>
        <v>3.75</v>
      </c>
    </row>
    <row r="5" s="2" customFormat="1" ht="24" customHeight="1" spans="1:13">
      <c r="A5" s="5">
        <v>2</v>
      </c>
      <c r="B5" s="10" t="s">
        <v>30</v>
      </c>
      <c r="C5" s="10" t="s">
        <v>40</v>
      </c>
      <c r="D5" s="10" t="s">
        <v>20</v>
      </c>
      <c r="E5" s="11" t="s">
        <v>41</v>
      </c>
      <c r="F5" s="11">
        <v>50</v>
      </c>
      <c r="G5" s="8" t="s">
        <v>19</v>
      </c>
      <c r="H5" s="5">
        <v>1500</v>
      </c>
      <c r="I5" s="5">
        <v>75</v>
      </c>
      <c r="J5" s="8">
        <f t="shared" si="0"/>
        <v>44.25</v>
      </c>
      <c r="K5" s="8">
        <f t="shared" si="1"/>
        <v>13.5</v>
      </c>
      <c r="L5" s="8">
        <f t="shared" si="2"/>
        <v>13.5</v>
      </c>
      <c r="M5" s="8">
        <f t="shared" si="3"/>
        <v>3.75</v>
      </c>
    </row>
    <row r="6" s="2" customFormat="1" ht="24" customHeight="1" spans="1:13">
      <c r="A6" s="5">
        <v>3</v>
      </c>
      <c r="B6" s="10" t="s">
        <v>42</v>
      </c>
      <c r="C6" s="10" t="s">
        <v>43</v>
      </c>
      <c r="D6" s="10" t="s">
        <v>17</v>
      </c>
      <c r="E6" s="11" t="s">
        <v>44</v>
      </c>
      <c r="F6" s="12">
        <v>18</v>
      </c>
      <c r="G6" s="8" t="s">
        <v>19</v>
      </c>
      <c r="H6" s="5">
        <v>540</v>
      </c>
      <c r="I6" s="5">
        <v>27</v>
      </c>
      <c r="J6" s="8">
        <f t="shared" si="0"/>
        <v>15.93</v>
      </c>
      <c r="K6" s="8">
        <f t="shared" si="1"/>
        <v>4.86</v>
      </c>
      <c r="L6" s="8">
        <f t="shared" si="2"/>
        <v>4.86</v>
      </c>
      <c r="M6" s="8">
        <f t="shared" si="3"/>
        <v>1.35</v>
      </c>
    </row>
    <row r="7" s="2" customFormat="1" ht="24" customHeight="1" spans="1:13">
      <c r="A7" s="5">
        <v>4</v>
      </c>
      <c r="B7" s="10" t="s">
        <v>45</v>
      </c>
      <c r="C7" s="10" t="s">
        <v>46</v>
      </c>
      <c r="D7" s="10" t="s">
        <v>17</v>
      </c>
      <c r="E7" s="11" t="s">
        <v>44</v>
      </c>
      <c r="F7" s="12">
        <v>30</v>
      </c>
      <c r="G7" s="8" t="s">
        <v>19</v>
      </c>
      <c r="H7" s="5">
        <v>900</v>
      </c>
      <c r="I7" s="5">
        <v>45</v>
      </c>
      <c r="J7" s="8">
        <f t="shared" si="0"/>
        <v>26.55</v>
      </c>
      <c r="K7" s="8">
        <f t="shared" si="1"/>
        <v>8.1</v>
      </c>
      <c r="L7" s="8">
        <f t="shared" si="2"/>
        <v>8.1</v>
      </c>
      <c r="M7" s="8">
        <f t="shared" si="3"/>
        <v>2.25</v>
      </c>
    </row>
    <row r="8" s="2" customFormat="1" ht="24" customHeight="1" spans="1:13">
      <c r="A8" s="5">
        <v>5</v>
      </c>
      <c r="B8" s="10" t="s">
        <v>47</v>
      </c>
      <c r="C8" s="10" t="s">
        <v>48</v>
      </c>
      <c r="D8" s="10" t="s">
        <v>17</v>
      </c>
      <c r="E8" s="11" t="s">
        <v>44</v>
      </c>
      <c r="F8" s="12">
        <v>10</v>
      </c>
      <c r="G8" s="8" t="s">
        <v>19</v>
      </c>
      <c r="H8" s="5">
        <v>300</v>
      </c>
      <c r="I8" s="5">
        <v>15</v>
      </c>
      <c r="J8" s="8">
        <f t="shared" si="0"/>
        <v>8.85</v>
      </c>
      <c r="K8" s="8">
        <f t="shared" si="1"/>
        <v>2.7</v>
      </c>
      <c r="L8" s="8">
        <f t="shared" si="2"/>
        <v>2.7</v>
      </c>
      <c r="M8" s="8">
        <f t="shared" si="3"/>
        <v>0.75</v>
      </c>
    </row>
    <row r="9" s="2" customFormat="1" ht="24" customHeight="1" spans="1:13">
      <c r="A9" s="5">
        <v>6</v>
      </c>
      <c r="B9" s="10" t="s">
        <v>47</v>
      </c>
      <c r="C9" s="10" t="s">
        <v>48</v>
      </c>
      <c r="D9" s="10" t="s">
        <v>20</v>
      </c>
      <c r="E9" s="11" t="s">
        <v>44</v>
      </c>
      <c r="F9" s="12">
        <v>3</v>
      </c>
      <c r="G9" s="8" t="s">
        <v>19</v>
      </c>
      <c r="H9" s="5">
        <v>90</v>
      </c>
      <c r="I9" s="5">
        <v>4.5</v>
      </c>
      <c r="J9" s="8">
        <f t="shared" si="0"/>
        <v>2.655</v>
      </c>
      <c r="K9" s="8">
        <f t="shared" si="1"/>
        <v>0.81</v>
      </c>
      <c r="L9" s="8">
        <f t="shared" si="2"/>
        <v>0.81</v>
      </c>
      <c r="M9" s="8">
        <f t="shared" si="3"/>
        <v>0.225</v>
      </c>
    </row>
    <row r="10" s="2" customFormat="1" ht="24" customHeight="1" spans="1:13">
      <c r="A10" s="5">
        <v>7</v>
      </c>
      <c r="B10" s="10" t="s">
        <v>49</v>
      </c>
      <c r="C10" s="10" t="s">
        <v>50</v>
      </c>
      <c r="D10" s="10" t="s">
        <v>17</v>
      </c>
      <c r="E10" s="13" t="s">
        <v>51</v>
      </c>
      <c r="F10" s="12">
        <v>50</v>
      </c>
      <c r="G10" s="8" t="s">
        <v>19</v>
      </c>
      <c r="H10" s="5">
        <v>1500</v>
      </c>
      <c r="I10" s="5">
        <v>75</v>
      </c>
      <c r="J10" s="8">
        <f t="shared" ref="J10:J16" si="4">I10*0.59</f>
        <v>44.25</v>
      </c>
      <c r="K10" s="8">
        <f t="shared" ref="K10:K16" si="5">I10*0.18</f>
        <v>13.5</v>
      </c>
      <c r="L10" s="8">
        <f t="shared" ref="L10:L16" si="6">I10*0.18</f>
        <v>13.5</v>
      </c>
      <c r="M10" s="8">
        <f t="shared" ref="M10:M16" si="7">I10*0.05</f>
        <v>3.75</v>
      </c>
    </row>
    <row r="11" s="2" customFormat="1" ht="24" customHeight="1" spans="1:13">
      <c r="A11" s="5">
        <v>8</v>
      </c>
      <c r="B11" s="10" t="s">
        <v>52</v>
      </c>
      <c r="C11" s="10" t="s">
        <v>53</v>
      </c>
      <c r="D11" s="10" t="s">
        <v>17</v>
      </c>
      <c r="E11" s="13" t="s">
        <v>54</v>
      </c>
      <c r="F11" s="11">
        <v>32</v>
      </c>
      <c r="G11" s="8" t="s">
        <v>19</v>
      </c>
      <c r="H11" s="5">
        <v>960</v>
      </c>
      <c r="I11" s="5">
        <v>48</v>
      </c>
      <c r="J11" s="8">
        <f t="shared" si="4"/>
        <v>28.32</v>
      </c>
      <c r="K11" s="8">
        <f t="shared" si="5"/>
        <v>8.64</v>
      </c>
      <c r="L11" s="8">
        <f t="shared" si="6"/>
        <v>8.64</v>
      </c>
      <c r="M11" s="8">
        <f t="shared" si="7"/>
        <v>2.4</v>
      </c>
    </row>
    <row r="12" s="2" customFormat="1" ht="24" customHeight="1" spans="1:13">
      <c r="A12" s="5">
        <v>9</v>
      </c>
      <c r="B12" s="10" t="s">
        <v>55</v>
      </c>
      <c r="C12" s="10" t="s">
        <v>56</v>
      </c>
      <c r="D12" s="10" t="s">
        <v>17</v>
      </c>
      <c r="E12" s="13" t="s">
        <v>54</v>
      </c>
      <c r="F12" s="11">
        <v>35</v>
      </c>
      <c r="G12" s="8" t="s">
        <v>19</v>
      </c>
      <c r="H12" s="5">
        <v>1050</v>
      </c>
      <c r="I12" s="5">
        <v>52.5</v>
      </c>
      <c r="J12" s="8">
        <f t="shared" si="4"/>
        <v>30.975</v>
      </c>
      <c r="K12" s="8">
        <f t="shared" si="5"/>
        <v>9.45</v>
      </c>
      <c r="L12" s="8">
        <f t="shared" si="6"/>
        <v>9.45</v>
      </c>
      <c r="M12" s="8">
        <f t="shared" si="7"/>
        <v>2.625</v>
      </c>
    </row>
    <row r="13" s="2" customFormat="1" ht="24" customHeight="1" spans="1:13">
      <c r="A13" s="5">
        <v>10</v>
      </c>
      <c r="B13" s="10" t="s">
        <v>55</v>
      </c>
      <c r="C13" s="10" t="s">
        <v>56</v>
      </c>
      <c r="D13" s="10" t="s">
        <v>20</v>
      </c>
      <c r="E13" s="13" t="s">
        <v>54</v>
      </c>
      <c r="F13" s="11">
        <v>25</v>
      </c>
      <c r="G13" s="8" t="s">
        <v>19</v>
      </c>
      <c r="H13" s="5">
        <v>750</v>
      </c>
      <c r="I13" s="5">
        <v>37.5</v>
      </c>
      <c r="J13" s="8">
        <f t="shared" si="4"/>
        <v>22.125</v>
      </c>
      <c r="K13" s="8">
        <f t="shared" si="5"/>
        <v>6.75</v>
      </c>
      <c r="L13" s="8">
        <f t="shared" si="6"/>
        <v>6.75</v>
      </c>
      <c r="M13" s="8">
        <f t="shared" si="7"/>
        <v>1.875</v>
      </c>
    </row>
    <row r="14" s="2" customFormat="1" ht="24" customHeight="1" spans="1:13">
      <c r="A14" s="5">
        <v>11</v>
      </c>
      <c r="B14" s="10" t="s">
        <v>57</v>
      </c>
      <c r="C14" s="10" t="s">
        <v>58</v>
      </c>
      <c r="D14" s="10" t="s">
        <v>17</v>
      </c>
      <c r="E14" s="13" t="s">
        <v>54</v>
      </c>
      <c r="F14" s="11">
        <v>32</v>
      </c>
      <c r="G14" s="8" t="s">
        <v>19</v>
      </c>
      <c r="H14" s="5">
        <v>960</v>
      </c>
      <c r="I14" s="5">
        <v>48</v>
      </c>
      <c r="J14" s="8">
        <f t="shared" si="4"/>
        <v>28.32</v>
      </c>
      <c r="K14" s="8">
        <f t="shared" si="5"/>
        <v>8.64</v>
      </c>
      <c r="L14" s="8">
        <f t="shared" si="6"/>
        <v>8.64</v>
      </c>
      <c r="M14" s="8">
        <f t="shared" si="7"/>
        <v>2.4</v>
      </c>
    </row>
    <row r="15" s="2" customFormat="1" ht="24" customHeight="1" spans="1:13">
      <c r="A15" s="5">
        <v>12</v>
      </c>
      <c r="B15" s="10" t="s">
        <v>59</v>
      </c>
      <c r="C15" s="10" t="s">
        <v>60</v>
      </c>
      <c r="D15" s="10" t="s">
        <v>17</v>
      </c>
      <c r="E15" s="13" t="s">
        <v>54</v>
      </c>
      <c r="F15" s="11">
        <v>110</v>
      </c>
      <c r="G15" s="8" t="s">
        <v>19</v>
      </c>
      <c r="H15" s="5">
        <v>3300</v>
      </c>
      <c r="I15" s="5">
        <v>165</v>
      </c>
      <c r="J15" s="8">
        <f t="shared" si="4"/>
        <v>97.35</v>
      </c>
      <c r="K15" s="8">
        <f t="shared" si="5"/>
        <v>29.7</v>
      </c>
      <c r="L15" s="8">
        <f t="shared" si="6"/>
        <v>29.7</v>
      </c>
      <c r="M15" s="8">
        <f t="shared" si="7"/>
        <v>8.25</v>
      </c>
    </row>
    <row r="16" s="2" customFormat="1" ht="24" customHeight="1" spans="1:13">
      <c r="A16" s="5">
        <v>13</v>
      </c>
      <c r="B16" s="10" t="s">
        <v>59</v>
      </c>
      <c r="C16" s="10" t="s">
        <v>60</v>
      </c>
      <c r="D16" s="10" t="s">
        <v>20</v>
      </c>
      <c r="E16" s="13" t="s">
        <v>54</v>
      </c>
      <c r="F16" s="11">
        <v>86</v>
      </c>
      <c r="G16" s="8" t="s">
        <v>19</v>
      </c>
      <c r="H16" s="5">
        <v>2580</v>
      </c>
      <c r="I16" s="5">
        <v>129</v>
      </c>
      <c r="J16" s="8">
        <f t="shared" si="4"/>
        <v>76.11</v>
      </c>
      <c r="K16" s="8">
        <f t="shared" si="5"/>
        <v>23.22</v>
      </c>
      <c r="L16" s="8">
        <f t="shared" si="6"/>
        <v>23.22</v>
      </c>
      <c r="M16" s="8">
        <f t="shared" si="7"/>
        <v>6.45</v>
      </c>
    </row>
    <row r="17" s="2" customFormat="1" ht="24" customHeight="1" spans="1:13">
      <c r="A17" s="5">
        <v>14</v>
      </c>
      <c r="B17" s="10" t="s">
        <v>61</v>
      </c>
      <c r="C17" s="10" t="s">
        <v>62</v>
      </c>
      <c r="D17" s="10" t="s">
        <v>17</v>
      </c>
      <c r="E17" s="11" t="s">
        <v>63</v>
      </c>
      <c r="F17" s="5">
        <v>32</v>
      </c>
      <c r="G17" s="8" t="s">
        <v>19</v>
      </c>
      <c r="H17" s="5">
        <v>960</v>
      </c>
      <c r="I17" s="5">
        <v>48</v>
      </c>
      <c r="J17" s="8">
        <f t="shared" ref="J17:J48" si="8">I17*0.59</f>
        <v>28.32</v>
      </c>
      <c r="K17" s="8">
        <f t="shared" ref="K17:K48" si="9">I17*0.18</f>
        <v>8.64</v>
      </c>
      <c r="L17" s="8">
        <f t="shared" ref="L17:L48" si="10">I17*0.18</f>
        <v>8.64</v>
      </c>
      <c r="M17" s="8">
        <f t="shared" ref="M17:M48" si="11">I17*0.05</f>
        <v>2.4</v>
      </c>
    </row>
    <row r="18" s="2" customFormat="1" ht="24" customHeight="1" spans="1:13">
      <c r="A18" s="5">
        <v>15</v>
      </c>
      <c r="B18" s="10" t="s">
        <v>64</v>
      </c>
      <c r="C18" s="10" t="s">
        <v>65</v>
      </c>
      <c r="D18" s="10" t="s">
        <v>17</v>
      </c>
      <c r="E18" s="11" t="s">
        <v>66</v>
      </c>
      <c r="F18" s="11">
        <v>30</v>
      </c>
      <c r="G18" s="8" t="s">
        <v>19</v>
      </c>
      <c r="H18" s="5">
        <v>900</v>
      </c>
      <c r="I18" s="5">
        <v>45</v>
      </c>
      <c r="J18" s="8">
        <f t="shared" si="8"/>
        <v>26.55</v>
      </c>
      <c r="K18" s="8">
        <f t="shared" si="9"/>
        <v>8.1</v>
      </c>
      <c r="L18" s="8">
        <f t="shared" si="10"/>
        <v>8.1</v>
      </c>
      <c r="M18" s="8">
        <f t="shared" si="11"/>
        <v>2.25</v>
      </c>
    </row>
    <row r="19" s="2" customFormat="1" ht="24" customHeight="1" spans="1:13">
      <c r="A19" s="5">
        <v>16</v>
      </c>
      <c r="B19" s="10" t="s">
        <v>67</v>
      </c>
      <c r="C19" s="10" t="s">
        <v>68</v>
      </c>
      <c r="D19" s="10" t="s">
        <v>17</v>
      </c>
      <c r="E19" s="11" t="s">
        <v>69</v>
      </c>
      <c r="F19" s="11">
        <v>35</v>
      </c>
      <c r="G19" s="8" t="s">
        <v>19</v>
      </c>
      <c r="H19" s="5">
        <v>1050</v>
      </c>
      <c r="I19" s="5">
        <v>52.5</v>
      </c>
      <c r="J19" s="8">
        <f t="shared" si="8"/>
        <v>30.975</v>
      </c>
      <c r="K19" s="8">
        <f t="shared" si="9"/>
        <v>9.45</v>
      </c>
      <c r="L19" s="8">
        <f t="shared" si="10"/>
        <v>9.45</v>
      </c>
      <c r="M19" s="8">
        <f t="shared" si="11"/>
        <v>2.625</v>
      </c>
    </row>
    <row r="20" s="2" customFormat="1" ht="24" customHeight="1" spans="1:13">
      <c r="A20" s="5">
        <v>17</v>
      </c>
      <c r="B20" s="10" t="s">
        <v>70</v>
      </c>
      <c r="C20" s="10" t="s">
        <v>71</v>
      </c>
      <c r="D20" s="10" t="s">
        <v>17</v>
      </c>
      <c r="E20" s="11" t="s">
        <v>72</v>
      </c>
      <c r="F20" s="11">
        <v>35</v>
      </c>
      <c r="G20" s="8" t="s">
        <v>19</v>
      </c>
      <c r="H20" s="5">
        <v>1050</v>
      </c>
      <c r="I20" s="5">
        <v>52.5</v>
      </c>
      <c r="J20" s="8">
        <f t="shared" si="8"/>
        <v>30.975</v>
      </c>
      <c r="K20" s="8">
        <f t="shared" si="9"/>
        <v>9.45</v>
      </c>
      <c r="L20" s="8">
        <f t="shared" si="10"/>
        <v>9.45</v>
      </c>
      <c r="M20" s="8">
        <f t="shared" si="11"/>
        <v>2.625</v>
      </c>
    </row>
    <row r="21" s="2" customFormat="1" ht="24" customHeight="1" spans="1:13">
      <c r="A21" s="5">
        <v>18</v>
      </c>
      <c r="B21" s="10" t="s">
        <v>73</v>
      </c>
      <c r="C21" s="10" t="s">
        <v>74</v>
      </c>
      <c r="D21" s="10" t="s">
        <v>17</v>
      </c>
      <c r="E21" s="11" t="s">
        <v>75</v>
      </c>
      <c r="F21" s="11">
        <v>40</v>
      </c>
      <c r="G21" s="8" t="s">
        <v>19</v>
      </c>
      <c r="H21" s="5">
        <v>1200</v>
      </c>
      <c r="I21" s="5">
        <v>60</v>
      </c>
      <c r="J21" s="8">
        <f t="shared" si="8"/>
        <v>35.4</v>
      </c>
      <c r="K21" s="8">
        <f t="shared" si="9"/>
        <v>10.8</v>
      </c>
      <c r="L21" s="8">
        <f t="shared" si="10"/>
        <v>10.8</v>
      </c>
      <c r="M21" s="8">
        <f t="shared" si="11"/>
        <v>3</v>
      </c>
    </row>
    <row r="22" s="2" customFormat="1" ht="24" customHeight="1" spans="1:13">
      <c r="A22" s="5">
        <v>19</v>
      </c>
      <c r="B22" s="10" t="s">
        <v>76</v>
      </c>
      <c r="C22" s="10" t="s">
        <v>77</v>
      </c>
      <c r="D22" s="10" t="s">
        <v>17</v>
      </c>
      <c r="E22" s="11" t="s">
        <v>78</v>
      </c>
      <c r="F22" s="11">
        <v>30</v>
      </c>
      <c r="G22" s="8" t="s">
        <v>19</v>
      </c>
      <c r="H22" s="5">
        <v>900</v>
      </c>
      <c r="I22" s="5">
        <v>45</v>
      </c>
      <c r="J22" s="8">
        <f t="shared" si="8"/>
        <v>26.55</v>
      </c>
      <c r="K22" s="8">
        <f t="shared" si="9"/>
        <v>8.1</v>
      </c>
      <c r="L22" s="8">
        <f t="shared" si="10"/>
        <v>8.1</v>
      </c>
      <c r="M22" s="8">
        <f t="shared" si="11"/>
        <v>2.25</v>
      </c>
    </row>
    <row r="23" s="2" customFormat="1" ht="24" customHeight="1" spans="1:13">
      <c r="A23" s="5">
        <v>20</v>
      </c>
      <c r="B23" s="10" t="s">
        <v>79</v>
      </c>
      <c r="C23" s="10" t="s">
        <v>80</v>
      </c>
      <c r="D23" s="10" t="s">
        <v>17</v>
      </c>
      <c r="E23" s="11" t="s">
        <v>72</v>
      </c>
      <c r="F23" s="11">
        <v>35</v>
      </c>
      <c r="G23" s="8" t="s">
        <v>19</v>
      </c>
      <c r="H23" s="5">
        <v>1050</v>
      </c>
      <c r="I23" s="5">
        <v>52.5</v>
      </c>
      <c r="J23" s="8">
        <f t="shared" si="8"/>
        <v>30.975</v>
      </c>
      <c r="K23" s="8">
        <f t="shared" si="9"/>
        <v>9.45</v>
      </c>
      <c r="L23" s="8">
        <f t="shared" si="10"/>
        <v>9.45</v>
      </c>
      <c r="M23" s="8">
        <f t="shared" si="11"/>
        <v>2.625</v>
      </c>
    </row>
    <row r="24" s="2" customFormat="1" ht="24" customHeight="1" spans="1:13">
      <c r="A24" s="5">
        <v>21</v>
      </c>
      <c r="B24" s="10" t="s">
        <v>81</v>
      </c>
      <c r="C24" s="10" t="s">
        <v>82</v>
      </c>
      <c r="D24" s="10" t="s">
        <v>17</v>
      </c>
      <c r="E24" s="11" t="s">
        <v>72</v>
      </c>
      <c r="F24" s="11">
        <v>30</v>
      </c>
      <c r="G24" s="8" t="s">
        <v>19</v>
      </c>
      <c r="H24" s="5">
        <v>900</v>
      </c>
      <c r="I24" s="5">
        <v>45</v>
      </c>
      <c r="J24" s="8">
        <f t="shared" si="8"/>
        <v>26.55</v>
      </c>
      <c r="K24" s="8">
        <f t="shared" si="9"/>
        <v>8.1</v>
      </c>
      <c r="L24" s="8">
        <f t="shared" si="10"/>
        <v>8.1</v>
      </c>
      <c r="M24" s="8">
        <f t="shared" si="11"/>
        <v>2.25</v>
      </c>
    </row>
    <row r="25" s="2" customFormat="1" ht="24" customHeight="1" spans="1:13">
      <c r="A25" s="5">
        <v>22</v>
      </c>
      <c r="B25" s="10" t="s">
        <v>83</v>
      </c>
      <c r="C25" s="10" t="s">
        <v>84</v>
      </c>
      <c r="D25" s="10" t="s">
        <v>17</v>
      </c>
      <c r="E25" s="11" t="s">
        <v>72</v>
      </c>
      <c r="F25" s="12">
        <v>30</v>
      </c>
      <c r="G25" s="8" t="s">
        <v>19</v>
      </c>
      <c r="H25" s="5">
        <v>900</v>
      </c>
      <c r="I25" s="5">
        <v>45</v>
      </c>
      <c r="J25" s="8">
        <f t="shared" si="8"/>
        <v>26.55</v>
      </c>
      <c r="K25" s="8">
        <f t="shared" si="9"/>
        <v>8.1</v>
      </c>
      <c r="L25" s="8">
        <f t="shared" si="10"/>
        <v>8.1</v>
      </c>
      <c r="M25" s="8">
        <f t="shared" si="11"/>
        <v>2.25</v>
      </c>
    </row>
    <row r="26" s="2" customFormat="1" ht="24" customHeight="1" spans="1:13">
      <c r="A26" s="5">
        <v>23</v>
      </c>
      <c r="B26" s="10" t="s">
        <v>85</v>
      </c>
      <c r="C26" s="10" t="s">
        <v>86</v>
      </c>
      <c r="D26" s="10" t="s">
        <v>17</v>
      </c>
      <c r="E26" s="11" t="s">
        <v>72</v>
      </c>
      <c r="F26" s="12">
        <v>30</v>
      </c>
      <c r="G26" s="8" t="s">
        <v>19</v>
      </c>
      <c r="H26" s="5">
        <v>900</v>
      </c>
      <c r="I26" s="5">
        <v>45</v>
      </c>
      <c r="J26" s="8">
        <f t="shared" si="8"/>
        <v>26.55</v>
      </c>
      <c r="K26" s="8">
        <f t="shared" si="9"/>
        <v>8.1</v>
      </c>
      <c r="L26" s="8">
        <f t="shared" si="10"/>
        <v>8.1</v>
      </c>
      <c r="M26" s="8">
        <f t="shared" si="11"/>
        <v>2.25</v>
      </c>
    </row>
    <row r="27" s="2" customFormat="1" ht="24" customHeight="1" spans="1:13">
      <c r="A27" s="5">
        <v>24</v>
      </c>
      <c r="B27" s="10" t="s">
        <v>87</v>
      </c>
      <c r="C27" s="10" t="s">
        <v>88</v>
      </c>
      <c r="D27" s="10" t="s">
        <v>17</v>
      </c>
      <c r="E27" s="11" t="s">
        <v>72</v>
      </c>
      <c r="F27" s="12">
        <v>30</v>
      </c>
      <c r="G27" s="8" t="s">
        <v>19</v>
      </c>
      <c r="H27" s="5">
        <v>900</v>
      </c>
      <c r="I27" s="5">
        <v>45</v>
      </c>
      <c r="J27" s="8">
        <f t="shared" si="8"/>
        <v>26.55</v>
      </c>
      <c r="K27" s="8">
        <f t="shared" si="9"/>
        <v>8.1</v>
      </c>
      <c r="L27" s="8">
        <f t="shared" si="10"/>
        <v>8.1</v>
      </c>
      <c r="M27" s="8">
        <f t="shared" si="11"/>
        <v>2.25</v>
      </c>
    </row>
    <row r="28" s="2" customFormat="1" ht="24" customHeight="1" spans="1:13">
      <c r="A28" s="5">
        <v>25</v>
      </c>
      <c r="B28" s="10" t="s">
        <v>89</v>
      </c>
      <c r="C28" s="10" t="s">
        <v>90</v>
      </c>
      <c r="D28" s="10" t="s">
        <v>17</v>
      </c>
      <c r="E28" s="11" t="s">
        <v>91</v>
      </c>
      <c r="F28" s="11">
        <v>45</v>
      </c>
      <c r="G28" s="8" t="s">
        <v>19</v>
      </c>
      <c r="H28" s="5">
        <v>1350</v>
      </c>
      <c r="I28" s="5">
        <v>67.5</v>
      </c>
      <c r="J28" s="8">
        <f t="shared" si="8"/>
        <v>39.825</v>
      </c>
      <c r="K28" s="8">
        <f t="shared" si="9"/>
        <v>12.15</v>
      </c>
      <c r="L28" s="8">
        <f t="shared" si="10"/>
        <v>12.15</v>
      </c>
      <c r="M28" s="8">
        <f t="shared" si="11"/>
        <v>3.375</v>
      </c>
    </row>
    <row r="29" s="2" customFormat="1" ht="24" customHeight="1" spans="1:13">
      <c r="A29" s="5">
        <v>26</v>
      </c>
      <c r="B29" s="10" t="s">
        <v>89</v>
      </c>
      <c r="C29" s="10" t="s">
        <v>90</v>
      </c>
      <c r="D29" s="10" t="s">
        <v>20</v>
      </c>
      <c r="E29" s="11" t="s">
        <v>91</v>
      </c>
      <c r="F29" s="11">
        <v>14</v>
      </c>
      <c r="G29" s="8" t="s">
        <v>19</v>
      </c>
      <c r="H29" s="5">
        <v>420</v>
      </c>
      <c r="I29" s="5">
        <v>21</v>
      </c>
      <c r="J29" s="8">
        <f t="shared" si="8"/>
        <v>12.39</v>
      </c>
      <c r="K29" s="8">
        <f t="shared" si="9"/>
        <v>3.78</v>
      </c>
      <c r="L29" s="8">
        <f t="shared" si="10"/>
        <v>3.78</v>
      </c>
      <c r="M29" s="8">
        <f t="shared" si="11"/>
        <v>1.05</v>
      </c>
    </row>
    <row r="30" s="2" customFormat="1" ht="24" customHeight="1" spans="1:13">
      <c r="A30" s="5">
        <v>27</v>
      </c>
      <c r="B30" s="10" t="s">
        <v>92</v>
      </c>
      <c r="C30" s="10" t="s">
        <v>93</v>
      </c>
      <c r="D30" s="10" t="s">
        <v>17</v>
      </c>
      <c r="E30" s="11" t="s">
        <v>94</v>
      </c>
      <c r="F30" s="11">
        <v>60</v>
      </c>
      <c r="G30" s="8" t="s">
        <v>19</v>
      </c>
      <c r="H30" s="5">
        <v>1800</v>
      </c>
      <c r="I30" s="5">
        <v>90</v>
      </c>
      <c r="J30" s="8">
        <f t="shared" si="8"/>
        <v>53.1</v>
      </c>
      <c r="K30" s="8">
        <f t="shared" si="9"/>
        <v>16.2</v>
      </c>
      <c r="L30" s="8">
        <f t="shared" si="10"/>
        <v>16.2</v>
      </c>
      <c r="M30" s="8">
        <f t="shared" si="11"/>
        <v>4.5</v>
      </c>
    </row>
    <row r="31" s="2" customFormat="1" ht="24" customHeight="1" spans="1:13">
      <c r="A31" s="5">
        <v>28</v>
      </c>
      <c r="B31" s="10" t="s">
        <v>92</v>
      </c>
      <c r="C31" s="10" t="s">
        <v>93</v>
      </c>
      <c r="D31" s="10" t="s">
        <v>20</v>
      </c>
      <c r="E31" s="11" t="s">
        <v>94</v>
      </c>
      <c r="F31" s="11">
        <v>60</v>
      </c>
      <c r="G31" s="8" t="s">
        <v>19</v>
      </c>
      <c r="H31" s="5">
        <v>1800</v>
      </c>
      <c r="I31" s="5">
        <v>90</v>
      </c>
      <c r="J31" s="8">
        <f t="shared" si="8"/>
        <v>53.1</v>
      </c>
      <c r="K31" s="8">
        <f t="shared" si="9"/>
        <v>16.2</v>
      </c>
      <c r="L31" s="8">
        <f t="shared" si="10"/>
        <v>16.2</v>
      </c>
      <c r="M31" s="8">
        <f t="shared" si="11"/>
        <v>4.5</v>
      </c>
    </row>
    <row r="32" s="2" customFormat="1" ht="24" customHeight="1" spans="1:13">
      <c r="A32" s="5">
        <v>29</v>
      </c>
      <c r="B32" s="10" t="s">
        <v>95</v>
      </c>
      <c r="C32" s="10" t="s">
        <v>96</v>
      </c>
      <c r="D32" s="10" t="s">
        <v>17</v>
      </c>
      <c r="E32" s="11" t="s">
        <v>97</v>
      </c>
      <c r="F32" s="11">
        <v>45</v>
      </c>
      <c r="G32" s="8" t="s">
        <v>19</v>
      </c>
      <c r="H32" s="5">
        <v>1350</v>
      </c>
      <c r="I32" s="5">
        <v>67.5</v>
      </c>
      <c r="J32" s="8">
        <f t="shared" si="8"/>
        <v>39.825</v>
      </c>
      <c r="K32" s="8">
        <f t="shared" si="9"/>
        <v>12.15</v>
      </c>
      <c r="L32" s="8">
        <f t="shared" si="10"/>
        <v>12.15</v>
      </c>
      <c r="M32" s="8">
        <f t="shared" si="11"/>
        <v>3.375</v>
      </c>
    </row>
    <row r="33" s="2" customFormat="1" ht="24" customHeight="1" spans="1:13">
      <c r="A33" s="5">
        <v>30</v>
      </c>
      <c r="B33" s="10" t="s">
        <v>98</v>
      </c>
      <c r="C33" s="10" t="s">
        <v>99</v>
      </c>
      <c r="D33" s="10" t="s">
        <v>17</v>
      </c>
      <c r="E33" s="11" t="s">
        <v>100</v>
      </c>
      <c r="F33" s="11">
        <v>65</v>
      </c>
      <c r="G33" s="8" t="s">
        <v>19</v>
      </c>
      <c r="H33" s="5">
        <v>1950</v>
      </c>
      <c r="I33" s="5">
        <v>97.5</v>
      </c>
      <c r="J33" s="8">
        <f t="shared" si="8"/>
        <v>57.525</v>
      </c>
      <c r="K33" s="8">
        <f t="shared" si="9"/>
        <v>17.55</v>
      </c>
      <c r="L33" s="8">
        <f t="shared" si="10"/>
        <v>17.55</v>
      </c>
      <c r="M33" s="8">
        <f t="shared" si="11"/>
        <v>4.875</v>
      </c>
    </row>
    <row r="34" s="2" customFormat="1" ht="24" customHeight="1" spans="1:13">
      <c r="A34" s="5">
        <v>31</v>
      </c>
      <c r="B34" s="10" t="s">
        <v>98</v>
      </c>
      <c r="C34" s="10" t="s">
        <v>99</v>
      </c>
      <c r="D34" s="10" t="s">
        <v>20</v>
      </c>
      <c r="E34" s="11" t="s">
        <v>100</v>
      </c>
      <c r="F34" s="11">
        <v>15</v>
      </c>
      <c r="G34" s="8" t="s">
        <v>19</v>
      </c>
      <c r="H34" s="5">
        <v>450</v>
      </c>
      <c r="I34" s="5">
        <v>22.5</v>
      </c>
      <c r="J34" s="8">
        <f t="shared" si="8"/>
        <v>13.275</v>
      </c>
      <c r="K34" s="8">
        <f t="shared" si="9"/>
        <v>4.05</v>
      </c>
      <c r="L34" s="8">
        <f t="shared" si="10"/>
        <v>4.05</v>
      </c>
      <c r="M34" s="8">
        <f t="shared" si="11"/>
        <v>1.125</v>
      </c>
    </row>
    <row r="35" s="2" customFormat="1" ht="24" customHeight="1" spans="1:13">
      <c r="A35" s="5">
        <v>32</v>
      </c>
      <c r="B35" s="10" t="s">
        <v>101</v>
      </c>
      <c r="C35" s="10" t="s">
        <v>102</v>
      </c>
      <c r="D35" s="10" t="s">
        <v>17</v>
      </c>
      <c r="E35" s="11" t="s">
        <v>100</v>
      </c>
      <c r="F35" s="11">
        <v>80</v>
      </c>
      <c r="G35" s="8" t="s">
        <v>19</v>
      </c>
      <c r="H35" s="5">
        <v>2400</v>
      </c>
      <c r="I35" s="5">
        <v>120</v>
      </c>
      <c r="J35" s="8">
        <f t="shared" si="8"/>
        <v>70.8</v>
      </c>
      <c r="K35" s="8">
        <f t="shared" si="9"/>
        <v>21.6</v>
      </c>
      <c r="L35" s="8">
        <f t="shared" si="10"/>
        <v>21.6</v>
      </c>
      <c r="M35" s="8">
        <f t="shared" si="11"/>
        <v>6</v>
      </c>
    </row>
    <row r="36" s="2" customFormat="1" ht="24" customHeight="1" spans="1:13">
      <c r="A36" s="5">
        <v>33</v>
      </c>
      <c r="B36" s="10" t="s">
        <v>101</v>
      </c>
      <c r="C36" s="10" t="s">
        <v>102</v>
      </c>
      <c r="D36" s="10" t="s">
        <v>20</v>
      </c>
      <c r="E36" s="11" t="s">
        <v>100</v>
      </c>
      <c r="F36" s="11">
        <v>20</v>
      </c>
      <c r="G36" s="8" t="s">
        <v>19</v>
      </c>
      <c r="H36" s="5">
        <v>600</v>
      </c>
      <c r="I36" s="5">
        <v>30</v>
      </c>
      <c r="J36" s="8">
        <f t="shared" si="8"/>
        <v>17.7</v>
      </c>
      <c r="K36" s="8">
        <f t="shared" si="9"/>
        <v>5.4</v>
      </c>
      <c r="L36" s="8">
        <f t="shared" si="10"/>
        <v>5.4</v>
      </c>
      <c r="M36" s="8">
        <f t="shared" si="11"/>
        <v>1.5</v>
      </c>
    </row>
    <row r="37" s="2" customFormat="1" ht="24" customHeight="1" spans="1:13">
      <c r="A37" s="5">
        <v>34</v>
      </c>
      <c r="B37" s="10" t="s">
        <v>103</v>
      </c>
      <c r="C37" s="10" t="s">
        <v>99</v>
      </c>
      <c r="D37" s="10" t="s">
        <v>17</v>
      </c>
      <c r="E37" s="11" t="s">
        <v>100</v>
      </c>
      <c r="F37" s="11">
        <v>30</v>
      </c>
      <c r="G37" s="8" t="s">
        <v>19</v>
      </c>
      <c r="H37" s="5">
        <v>900</v>
      </c>
      <c r="I37" s="5">
        <v>45</v>
      </c>
      <c r="J37" s="8">
        <f t="shared" si="8"/>
        <v>26.55</v>
      </c>
      <c r="K37" s="8">
        <f t="shared" si="9"/>
        <v>8.1</v>
      </c>
      <c r="L37" s="8">
        <f t="shared" si="10"/>
        <v>8.1</v>
      </c>
      <c r="M37" s="8">
        <f t="shared" si="11"/>
        <v>2.25</v>
      </c>
    </row>
    <row r="38" s="2" customFormat="1" ht="24" customHeight="1" spans="1:13">
      <c r="A38" s="5">
        <v>35</v>
      </c>
      <c r="B38" s="10" t="s">
        <v>104</v>
      </c>
      <c r="C38" s="10" t="s">
        <v>105</v>
      </c>
      <c r="D38" s="10" t="s">
        <v>17</v>
      </c>
      <c r="E38" s="11" t="s">
        <v>100</v>
      </c>
      <c r="F38" s="11">
        <v>60</v>
      </c>
      <c r="G38" s="8" t="s">
        <v>19</v>
      </c>
      <c r="H38" s="5">
        <v>1800</v>
      </c>
      <c r="I38" s="5">
        <v>90</v>
      </c>
      <c r="J38" s="8">
        <f t="shared" si="8"/>
        <v>53.1</v>
      </c>
      <c r="K38" s="8">
        <f t="shared" si="9"/>
        <v>16.2</v>
      </c>
      <c r="L38" s="8">
        <f t="shared" si="10"/>
        <v>16.2</v>
      </c>
      <c r="M38" s="8">
        <f t="shared" si="11"/>
        <v>4.5</v>
      </c>
    </row>
    <row r="39" s="2" customFormat="1" ht="24" customHeight="1" spans="1:13">
      <c r="A39" s="5">
        <v>36</v>
      </c>
      <c r="B39" s="10" t="s">
        <v>106</v>
      </c>
      <c r="C39" s="10" t="s">
        <v>107</v>
      </c>
      <c r="D39" s="10" t="s">
        <v>17</v>
      </c>
      <c r="E39" s="11" t="s">
        <v>100</v>
      </c>
      <c r="F39" s="11">
        <v>30</v>
      </c>
      <c r="G39" s="8" t="s">
        <v>19</v>
      </c>
      <c r="H39" s="5">
        <v>900</v>
      </c>
      <c r="I39" s="5">
        <v>45</v>
      </c>
      <c r="J39" s="8">
        <f t="shared" si="8"/>
        <v>26.55</v>
      </c>
      <c r="K39" s="8">
        <f t="shared" si="9"/>
        <v>8.1</v>
      </c>
      <c r="L39" s="8">
        <f t="shared" si="10"/>
        <v>8.1</v>
      </c>
      <c r="M39" s="8">
        <f t="shared" si="11"/>
        <v>2.25</v>
      </c>
    </row>
    <row r="40" s="2" customFormat="1" ht="24" customHeight="1" spans="1:13">
      <c r="A40" s="5">
        <v>37</v>
      </c>
      <c r="B40" s="10" t="s">
        <v>108</v>
      </c>
      <c r="C40" s="10" t="s">
        <v>109</v>
      </c>
      <c r="D40" s="10" t="s">
        <v>17</v>
      </c>
      <c r="E40" s="11" t="s">
        <v>110</v>
      </c>
      <c r="F40" s="11">
        <v>9</v>
      </c>
      <c r="G40" s="8" t="s">
        <v>19</v>
      </c>
      <c r="H40" s="5">
        <v>270</v>
      </c>
      <c r="I40" s="5">
        <v>13.5</v>
      </c>
      <c r="J40" s="8">
        <f t="shared" si="8"/>
        <v>7.965</v>
      </c>
      <c r="K40" s="8">
        <f t="shared" si="9"/>
        <v>2.43</v>
      </c>
      <c r="L40" s="8">
        <f t="shared" si="10"/>
        <v>2.43</v>
      </c>
      <c r="M40" s="8">
        <f t="shared" si="11"/>
        <v>0.675</v>
      </c>
    </row>
    <row r="41" s="2" customFormat="1" ht="24" customHeight="1" spans="1:13">
      <c r="A41" s="5">
        <v>38</v>
      </c>
      <c r="B41" s="10" t="s">
        <v>108</v>
      </c>
      <c r="C41" s="10" t="s">
        <v>109</v>
      </c>
      <c r="D41" s="10" t="s">
        <v>20</v>
      </c>
      <c r="E41" s="11" t="s">
        <v>110</v>
      </c>
      <c r="F41" s="11">
        <v>5</v>
      </c>
      <c r="G41" s="8" t="s">
        <v>19</v>
      </c>
      <c r="H41" s="5">
        <v>150</v>
      </c>
      <c r="I41" s="5">
        <v>7.5</v>
      </c>
      <c r="J41" s="8">
        <f t="shared" si="8"/>
        <v>4.425</v>
      </c>
      <c r="K41" s="8">
        <f t="shared" si="9"/>
        <v>1.35</v>
      </c>
      <c r="L41" s="8">
        <f t="shared" si="10"/>
        <v>1.35</v>
      </c>
      <c r="M41" s="8">
        <f t="shared" si="11"/>
        <v>0.375</v>
      </c>
    </row>
    <row r="42" s="2" customFormat="1" ht="24" customHeight="1" spans="1:13">
      <c r="A42" s="5">
        <v>39</v>
      </c>
      <c r="B42" s="10" t="s">
        <v>111</v>
      </c>
      <c r="C42" s="10" t="s">
        <v>112</v>
      </c>
      <c r="D42" s="10" t="s">
        <v>17</v>
      </c>
      <c r="E42" s="11" t="s">
        <v>110</v>
      </c>
      <c r="F42" s="11">
        <v>30</v>
      </c>
      <c r="G42" s="8" t="s">
        <v>19</v>
      </c>
      <c r="H42" s="5">
        <v>900</v>
      </c>
      <c r="I42" s="5">
        <v>45</v>
      </c>
      <c r="J42" s="8">
        <f t="shared" si="8"/>
        <v>26.55</v>
      </c>
      <c r="K42" s="8">
        <f t="shared" si="9"/>
        <v>8.1</v>
      </c>
      <c r="L42" s="8">
        <f t="shared" si="10"/>
        <v>8.1</v>
      </c>
      <c r="M42" s="8">
        <f t="shared" si="11"/>
        <v>2.25</v>
      </c>
    </row>
    <row r="43" s="2" customFormat="1" ht="24" customHeight="1" spans="1:13">
      <c r="A43" s="5">
        <v>40</v>
      </c>
      <c r="B43" s="10" t="s">
        <v>113</v>
      </c>
      <c r="C43" s="10" t="s">
        <v>114</v>
      </c>
      <c r="D43" s="10" t="s">
        <v>17</v>
      </c>
      <c r="E43" s="11" t="s">
        <v>110</v>
      </c>
      <c r="F43" s="11">
        <v>30</v>
      </c>
      <c r="G43" s="8" t="s">
        <v>19</v>
      </c>
      <c r="H43" s="5">
        <v>900</v>
      </c>
      <c r="I43" s="5">
        <v>45</v>
      </c>
      <c r="J43" s="8">
        <f t="shared" si="8"/>
        <v>26.55</v>
      </c>
      <c r="K43" s="8">
        <f t="shared" si="9"/>
        <v>8.1</v>
      </c>
      <c r="L43" s="8">
        <f t="shared" si="10"/>
        <v>8.1</v>
      </c>
      <c r="M43" s="8">
        <f t="shared" si="11"/>
        <v>2.25</v>
      </c>
    </row>
    <row r="44" s="2" customFormat="1" ht="24" customHeight="1" spans="1:13">
      <c r="A44" s="5">
        <v>41</v>
      </c>
      <c r="B44" s="10" t="s">
        <v>113</v>
      </c>
      <c r="C44" s="10" t="s">
        <v>114</v>
      </c>
      <c r="D44" s="10" t="s">
        <v>20</v>
      </c>
      <c r="E44" s="11" t="s">
        <v>110</v>
      </c>
      <c r="F44" s="11">
        <v>10</v>
      </c>
      <c r="G44" s="8" t="s">
        <v>19</v>
      </c>
      <c r="H44" s="5">
        <v>300</v>
      </c>
      <c r="I44" s="5">
        <v>15</v>
      </c>
      <c r="J44" s="8">
        <f t="shared" si="8"/>
        <v>8.85</v>
      </c>
      <c r="K44" s="8">
        <f t="shared" si="9"/>
        <v>2.7</v>
      </c>
      <c r="L44" s="8">
        <f t="shared" si="10"/>
        <v>2.7</v>
      </c>
      <c r="M44" s="8">
        <f t="shared" si="11"/>
        <v>0.75</v>
      </c>
    </row>
    <row r="45" s="2" customFormat="1" ht="24" customHeight="1" spans="1:13">
      <c r="A45" s="5">
        <v>42</v>
      </c>
      <c r="B45" s="14" t="s">
        <v>115</v>
      </c>
      <c r="C45" s="15" t="s">
        <v>116</v>
      </c>
      <c r="D45" s="15" t="s">
        <v>17</v>
      </c>
      <c r="E45" s="14" t="s">
        <v>117</v>
      </c>
      <c r="F45" s="16">
        <v>32</v>
      </c>
      <c r="G45" s="8" t="s">
        <v>19</v>
      </c>
      <c r="H45" s="5">
        <v>960</v>
      </c>
      <c r="I45" s="5">
        <v>48</v>
      </c>
      <c r="J45" s="8">
        <f t="shared" si="8"/>
        <v>28.32</v>
      </c>
      <c r="K45" s="8">
        <f t="shared" si="9"/>
        <v>8.64</v>
      </c>
      <c r="L45" s="8">
        <f t="shared" si="10"/>
        <v>8.64</v>
      </c>
      <c r="M45" s="8">
        <f t="shared" si="11"/>
        <v>2.4</v>
      </c>
    </row>
    <row r="46" s="2" customFormat="1" ht="24" customHeight="1" spans="1:13">
      <c r="A46" s="5">
        <v>43</v>
      </c>
      <c r="B46" s="14" t="s">
        <v>118</v>
      </c>
      <c r="C46" s="15" t="s">
        <v>119</v>
      </c>
      <c r="D46" s="15" t="s">
        <v>17</v>
      </c>
      <c r="E46" s="14" t="s">
        <v>117</v>
      </c>
      <c r="F46" s="16">
        <v>32</v>
      </c>
      <c r="G46" s="8" t="s">
        <v>19</v>
      </c>
      <c r="H46" s="5">
        <v>960</v>
      </c>
      <c r="I46" s="5">
        <v>48</v>
      </c>
      <c r="J46" s="8">
        <f t="shared" si="8"/>
        <v>28.32</v>
      </c>
      <c r="K46" s="8">
        <f t="shared" si="9"/>
        <v>8.64</v>
      </c>
      <c r="L46" s="8">
        <f t="shared" si="10"/>
        <v>8.64</v>
      </c>
      <c r="M46" s="8">
        <f t="shared" si="11"/>
        <v>2.4</v>
      </c>
    </row>
    <row r="47" s="2" customFormat="1" ht="24" customHeight="1" spans="1:13">
      <c r="A47" s="5">
        <v>44</v>
      </c>
      <c r="B47" s="10" t="s">
        <v>120</v>
      </c>
      <c r="C47" s="10" t="s">
        <v>121</v>
      </c>
      <c r="D47" s="10" t="s">
        <v>17</v>
      </c>
      <c r="E47" s="11" t="s">
        <v>122</v>
      </c>
      <c r="F47" s="11">
        <v>15</v>
      </c>
      <c r="G47" s="8" t="s">
        <v>19</v>
      </c>
      <c r="H47" s="5">
        <v>450</v>
      </c>
      <c r="I47" s="5">
        <v>22.5</v>
      </c>
      <c r="J47" s="8">
        <f t="shared" si="8"/>
        <v>13.275</v>
      </c>
      <c r="K47" s="8">
        <f t="shared" si="9"/>
        <v>4.05</v>
      </c>
      <c r="L47" s="8">
        <f t="shared" si="10"/>
        <v>4.05</v>
      </c>
      <c r="M47" s="8">
        <f t="shared" si="11"/>
        <v>1.125</v>
      </c>
    </row>
    <row r="48" s="2" customFormat="1" ht="24" customHeight="1" spans="1:13">
      <c r="A48" s="5">
        <v>45</v>
      </c>
      <c r="B48" s="10" t="s">
        <v>123</v>
      </c>
      <c r="C48" s="10" t="s">
        <v>124</v>
      </c>
      <c r="D48" s="10" t="s">
        <v>17</v>
      </c>
      <c r="E48" s="11" t="s">
        <v>125</v>
      </c>
      <c r="F48" s="11">
        <v>30</v>
      </c>
      <c r="G48" s="8" t="s">
        <v>19</v>
      </c>
      <c r="H48" s="5">
        <v>900</v>
      </c>
      <c r="I48" s="5">
        <v>45</v>
      </c>
      <c r="J48" s="8">
        <f t="shared" si="8"/>
        <v>26.55</v>
      </c>
      <c r="K48" s="8">
        <f t="shared" si="9"/>
        <v>8.1</v>
      </c>
      <c r="L48" s="8">
        <f t="shared" si="10"/>
        <v>8.1</v>
      </c>
      <c r="M48" s="8">
        <f t="shared" si="11"/>
        <v>2.25</v>
      </c>
    </row>
    <row r="49" s="2" customFormat="1" ht="24" customHeight="1" spans="1:13">
      <c r="A49" s="5">
        <v>46</v>
      </c>
      <c r="B49" s="10" t="s">
        <v>123</v>
      </c>
      <c r="C49" s="10" t="s">
        <v>124</v>
      </c>
      <c r="D49" s="10" t="s">
        <v>20</v>
      </c>
      <c r="E49" s="11" t="s">
        <v>125</v>
      </c>
      <c r="F49" s="11">
        <v>10</v>
      </c>
      <c r="G49" s="8" t="s">
        <v>19</v>
      </c>
      <c r="H49" s="5">
        <v>300</v>
      </c>
      <c r="I49" s="5">
        <v>15</v>
      </c>
      <c r="J49" s="8">
        <f t="shared" ref="J49:J95" si="12">I49*0.59</f>
        <v>8.85</v>
      </c>
      <c r="K49" s="8">
        <f t="shared" ref="K49:K95" si="13">I49*0.18</f>
        <v>2.7</v>
      </c>
      <c r="L49" s="8">
        <f t="shared" ref="L49:L95" si="14">I49*0.18</f>
        <v>2.7</v>
      </c>
      <c r="M49" s="8">
        <f t="shared" ref="M49:M95" si="15">I49*0.05</f>
        <v>0.75</v>
      </c>
    </row>
    <row r="50" s="2" customFormat="1" ht="24" customHeight="1" spans="1:13">
      <c r="A50" s="5">
        <v>47</v>
      </c>
      <c r="B50" s="14" t="s">
        <v>126</v>
      </c>
      <c r="C50" s="15" t="s">
        <v>127</v>
      </c>
      <c r="D50" s="15" t="s">
        <v>17</v>
      </c>
      <c r="E50" s="14" t="s">
        <v>128</v>
      </c>
      <c r="F50" s="5">
        <v>30</v>
      </c>
      <c r="G50" s="8" t="s">
        <v>19</v>
      </c>
      <c r="H50" s="17">
        <v>900</v>
      </c>
      <c r="I50" s="17">
        <v>45</v>
      </c>
      <c r="J50" s="8">
        <f t="shared" si="12"/>
        <v>26.55</v>
      </c>
      <c r="K50" s="8">
        <f t="shared" si="13"/>
        <v>8.1</v>
      </c>
      <c r="L50" s="8">
        <f t="shared" si="14"/>
        <v>8.1</v>
      </c>
      <c r="M50" s="8">
        <f t="shared" si="15"/>
        <v>2.25</v>
      </c>
    </row>
    <row r="51" s="2" customFormat="1" ht="24" customHeight="1" spans="1:13">
      <c r="A51" s="5">
        <v>48</v>
      </c>
      <c r="B51" s="14" t="s">
        <v>129</v>
      </c>
      <c r="C51" s="15" t="s">
        <v>130</v>
      </c>
      <c r="D51" s="15" t="s">
        <v>17</v>
      </c>
      <c r="E51" s="14" t="s">
        <v>131</v>
      </c>
      <c r="F51" s="5">
        <v>30</v>
      </c>
      <c r="G51" s="8" t="s">
        <v>19</v>
      </c>
      <c r="H51" s="17">
        <v>900</v>
      </c>
      <c r="I51" s="17">
        <v>45</v>
      </c>
      <c r="J51" s="8">
        <f t="shared" si="12"/>
        <v>26.55</v>
      </c>
      <c r="K51" s="8">
        <f t="shared" si="13"/>
        <v>8.1</v>
      </c>
      <c r="L51" s="8">
        <f t="shared" si="14"/>
        <v>8.1</v>
      </c>
      <c r="M51" s="8">
        <f t="shared" si="15"/>
        <v>2.25</v>
      </c>
    </row>
    <row r="52" s="2" customFormat="1" ht="24" customHeight="1" spans="1:13">
      <c r="A52" s="5">
        <v>49</v>
      </c>
      <c r="B52" s="10" t="s">
        <v>132</v>
      </c>
      <c r="C52" s="10" t="s">
        <v>133</v>
      </c>
      <c r="D52" s="10" t="s">
        <v>17</v>
      </c>
      <c r="E52" s="11" t="s">
        <v>134</v>
      </c>
      <c r="F52" s="5">
        <v>100</v>
      </c>
      <c r="G52" s="8" t="s">
        <v>19</v>
      </c>
      <c r="H52" s="5">
        <v>3000</v>
      </c>
      <c r="I52" s="5">
        <v>150</v>
      </c>
      <c r="J52" s="8">
        <f t="shared" si="12"/>
        <v>88.5</v>
      </c>
      <c r="K52" s="8">
        <f t="shared" si="13"/>
        <v>27</v>
      </c>
      <c r="L52" s="8">
        <f t="shared" si="14"/>
        <v>27</v>
      </c>
      <c r="M52" s="8">
        <f t="shared" si="15"/>
        <v>7.5</v>
      </c>
    </row>
    <row r="53" s="2" customFormat="1" ht="24" customHeight="1" spans="1:13">
      <c r="A53" s="5">
        <v>50</v>
      </c>
      <c r="B53" s="10" t="s">
        <v>132</v>
      </c>
      <c r="C53" s="10" t="s">
        <v>133</v>
      </c>
      <c r="D53" s="10" t="s">
        <v>20</v>
      </c>
      <c r="E53" s="11" t="s">
        <v>134</v>
      </c>
      <c r="F53" s="5">
        <v>20</v>
      </c>
      <c r="G53" s="8" t="s">
        <v>19</v>
      </c>
      <c r="H53" s="5">
        <v>600</v>
      </c>
      <c r="I53" s="5">
        <v>30</v>
      </c>
      <c r="J53" s="8">
        <f t="shared" si="12"/>
        <v>17.7</v>
      </c>
      <c r="K53" s="8">
        <f t="shared" si="13"/>
        <v>5.4</v>
      </c>
      <c r="L53" s="8">
        <f t="shared" si="14"/>
        <v>5.4</v>
      </c>
      <c r="M53" s="8">
        <f t="shared" si="15"/>
        <v>1.5</v>
      </c>
    </row>
    <row r="54" s="2" customFormat="1" ht="24" customHeight="1" spans="1:13">
      <c r="A54" s="5">
        <v>51</v>
      </c>
      <c r="B54" s="18" t="s">
        <v>135</v>
      </c>
      <c r="C54" s="19" t="s">
        <v>136</v>
      </c>
      <c r="D54" s="18" t="s">
        <v>17</v>
      </c>
      <c r="E54" s="18" t="s">
        <v>137</v>
      </c>
      <c r="F54" s="20">
        <v>20</v>
      </c>
      <c r="G54" s="8" t="s">
        <v>19</v>
      </c>
      <c r="H54" s="5">
        <v>600</v>
      </c>
      <c r="I54" s="5">
        <v>30</v>
      </c>
      <c r="J54" s="8">
        <f t="shared" si="12"/>
        <v>17.7</v>
      </c>
      <c r="K54" s="8">
        <f t="shared" si="13"/>
        <v>5.4</v>
      </c>
      <c r="L54" s="8">
        <f t="shared" si="14"/>
        <v>5.4</v>
      </c>
      <c r="M54" s="8">
        <f t="shared" si="15"/>
        <v>1.5</v>
      </c>
    </row>
    <row r="55" s="2" customFormat="1" ht="24" customHeight="1" spans="1:13">
      <c r="A55" s="5">
        <v>52</v>
      </c>
      <c r="B55" s="21" t="s">
        <v>138</v>
      </c>
      <c r="C55" s="22" t="s">
        <v>139</v>
      </c>
      <c r="D55" s="18" t="s">
        <v>17</v>
      </c>
      <c r="E55" s="18" t="s">
        <v>137</v>
      </c>
      <c r="F55" s="20">
        <v>20</v>
      </c>
      <c r="G55" s="8" t="s">
        <v>19</v>
      </c>
      <c r="H55" s="5">
        <v>600</v>
      </c>
      <c r="I55" s="5">
        <v>30</v>
      </c>
      <c r="J55" s="8">
        <f t="shared" si="12"/>
        <v>17.7</v>
      </c>
      <c r="K55" s="8">
        <f t="shared" si="13"/>
        <v>5.4</v>
      </c>
      <c r="L55" s="8">
        <f t="shared" si="14"/>
        <v>5.4</v>
      </c>
      <c r="M55" s="8">
        <f t="shared" si="15"/>
        <v>1.5</v>
      </c>
    </row>
    <row r="56" s="2" customFormat="1" ht="24" customHeight="1" spans="1:13">
      <c r="A56" s="5">
        <v>53</v>
      </c>
      <c r="B56" s="21" t="s">
        <v>138</v>
      </c>
      <c r="C56" s="22" t="s">
        <v>139</v>
      </c>
      <c r="D56" s="18" t="s">
        <v>20</v>
      </c>
      <c r="E56" s="18" t="s">
        <v>137</v>
      </c>
      <c r="F56" s="20">
        <v>5</v>
      </c>
      <c r="G56" s="8" t="s">
        <v>19</v>
      </c>
      <c r="H56" s="5">
        <v>150</v>
      </c>
      <c r="I56" s="5">
        <v>7.5</v>
      </c>
      <c r="J56" s="8">
        <f t="shared" si="12"/>
        <v>4.425</v>
      </c>
      <c r="K56" s="8">
        <f t="shared" si="13"/>
        <v>1.35</v>
      </c>
      <c r="L56" s="8">
        <f t="shared" si="14"/>
        <v>1.35</v>
      </c>
      <c r="M56" s="8">
        <f t="shared" si="15"/>
        <v>0.375</v>
      </c>
    </row>
    <row r="57" s="2" customFormat="1" ht="24" customHeight="1" spans="1:13">
      <c r="A57" s="5">
        <v>54</v>
      </c>
      <c r="B57" s="21" t="s">
        <v>140</v>
      </c>
      <c r="C57" s="22" t="s">
        <v>141</v>
      </c>
      <c r="D57" s="18" t="s">
        <v>17</v>
      </c>
      <c r="E57" s="18" t="s">
        <v>137</v>
      </c>
      <c r="F57" s="20">
        <v>30</v>
      </c>
      <c r="G57" s="8" t="s">
        <v>19</v>
      </c>
      <c r="H57" s="5">
        <v>900</v>
      </c>
      <c r="I57" s="5">
        <v>45</v>
      </c>
      <c r="J57" s="8">
        <f t="shared" si="12"/>
        <v>26.55</v>
      </c>
      <c r="K57" s="8">
        <f t="shared" si="13"/>
        <v>8.1</v>
      </c>
      <c r="L57" s="8">
        <f t="shared" si="14"/>
        <v>8.1</v>
      </c>
      <c r="M57" s="8">
        <f t="shared" si="15"/>
        <v>2.25</v>
      </c>
    </row>
    <row r="58" s="2" customFormat="1" ht="24" customHeight="1" spans="1:13">
      <c r="A58" s="5">
        <v>55</v>
      </c>
      <c r="B58" s="21" t="s">
        <v>140</v>
      </c>
      <c r="C58" s="22" t="s">
        <v>141</v>
      </c>
      <c r="D58" s="18" t="s">
        <v>20</v>
      </c>
      <c r="E58" s="18" t="s">
        <v>137</v>
      </c>
      <c r="F58" s="23">
        <v>15</v>
      </c>
      <c r="G58" s="8" t="s">
        <v>19</v>
      </c>
      <c r="H58" s="5">
        <v>450</v>
      </c>
      <c r="I58" s="5">
        <v>22.5</v>
      </c>
      <c r="J58" s="8">
        <f t="shared" si="12"/>
        <v>13.275</v>
      </c>
      <c r="K58" s="8">
        <f t="shared" si="13"/>
        <v>4.05</v>
      </c>
      <c r="L58" s="8">
        <f t="shared" si="14"/>
        <v>4.05</v>
      </c>
      <c r="M58" s="8">
        <f t="shared" si="15"/>
        <v>1.125</v>
      </c>
    </row>
    <row r="59" s="2" customFormat="1" ht="24" customHeight="1" spans="1:13">
      <c r="A59" s="5">
        <v>56</v>
      </c>
      <c r="B59" s="21" t="s">
        <v>142</v>
      </c>
      <c r="C59" s="22" t="s">
        <v>143</v>
      </c>
      <c r="D59" s="18" t="s">
        <v>17</v>
      </c>
      <c r="E59" s="18" t="s">
        <v>137</v>
      </c>
      <c r="F59" s="23">
        <v>25</v>
      </c>
      <c r="G59" s="8" t="s">
        <v>19</v>
      </c>
      <c r="H59" s="5">
        <v>750</v>
      </c>
      <c r="I59" s="5">
        <v>37.5</v>
      </c>
      <c r="J59" s="8">
        <f t="shared" si="12"/>
        <v>22.125</v>
      </c>
      <c r="K59" s="8">
        <f t="shared" si="13"/>
        <v>6.75</v>
      </c>
      <c r="L59" s="8">
        <f t="shared" si="14"/>
        <v>6.75</v>
      </c>
      <c r="M59" s="8">
        <f t="shared" si="15"/>
        <v>1.875</v>
      </c>
    </row>
    <row r="60" s="2" customFormat="1" ht="24" customHeight="1" spans="1:13">
      <c r="A60" s="5">
        <v>57</v>
      </c>
      <c r="B60" s="21" t="s">
        <v>142</v>
      </c>
      <c r="C60" s="22" t="s">
        <v>143</v>
      </c>
      <c r="D60" s="18" t="s">
        <v>20</v>
      </c>
      <c r="E60" s="18" t="s">
        <v>137</v>
      </c>
      <c r="F60" s="23">
        <v>15</v>
      </c>
      <c r="G60" s="8" t="s">
        <v>19</v>
      </c>
      <c r="H60" s="5">
        <v>450</v>
      </c>
      <c r="I60" s="5">
        <v>22.5</v>
      </c>
      <c r="J60" s="8">
        <f t="shared" si="12"/>
        <v>13.275</v>
      </c>
      <c r="K60" s="8">
        <f t="shared" si="13"/>
        <v>4.05</v>
      </c>
      <c r="L60" s="8">
        <f t="shared" si="14"/>
        <v>4.05</v>
      </c>
      <c r="M60" s="8">
        <f t="shared" si="15"/>
        <v>1.125</v>
      </c>
    </row>
    <row r="61" s="2" customFormat="1" ht="24" customHeight="1" spans="1:13">
      <c r="A61" s="5">
        <v>58</v>
      </c>
      <c r="B61" s="21" t="s">
        <v>144</v>
      </c>
      <c r="C61" s="22" t="s">
        <v>145</v>
      </c>
      <c r="D61" s="18" t="s">
        <v>17</v>
      </c>
      <c r="E61" s="18" t="s">
        <v>137</v>
      </c>
      <c r="F61" s="23">
        <v>30</v>
      </c>
      <c r="G61" s="8" t="s">
        <v>19</v>
      </c>
      <c r="H61" s="5">
        <v>900</v>
      </c>
      <c r="I61" s="5">
        <v>45</v>
      </c>
      <c r="J61" s="8">
        <f t="shared" si="12"/>
        <v>26.55</v>
      </c>
      <c r="K61" s="8">
        <f t="shared" si="13"/>
        <v>8.1</v>
      </c>
      <c r="L61" s="8">
        <f t="shared" si="14"/>
        <v>8.1</v>
      </c>
      <c r="M61" s="8">
        <f t="shared" si="15"/>
        <v>2.25</v>
      </c>
    </row>
    <row r="62" s="2" customFormat="1" ht="24" customHeight="1" spans="1:13">
      <c r="A62" s="5">
        <v>59</v>
      </c>
      <c r="B62" s="21" t="s">
        <v>146</v>
      </c>
      <c r="C62" s="22" t="s">
        <v>147</v>
      </c>
      <c r="D62" s="18" t="s">
        <v>17</v>
      </c>
      <c r="E62" s="18" t="s">
        <v>137</v>
      </c>
      <c r="F62" s="23">
        <v>30</v>
      </c>
      <c r="G62" s="8" t="s">
        <v>19</v>
      </c>
      <c r="H62" s="5">
        <v>900</v>
      </c>
      <c r="I62" s="5">
        <v>45</v>
      </c>
      <c r="J62" s="8">
        <f t="shared" si="12"/>
        <v>26.55</v>
      </c>
      <c r="K62" s="8">
        <f t="shared" si="13"/>
        <v>8.1</v>
      </c>
      <c r="L62" s="8">
        <f t="shared" si="14"/>
        <v>8.1</v>
      </c>
      <c r="M62" s="8">
        <f t="shared" si="15"/>
        <v>2.25</v>
      </c>
    </row>
    <row r="63" s="2" customFormat="1" ht="24" customHeight="1" spans="1:13">
      <c r="A63" s="5">
        <v>60</v>
      </c>
      <c r="B63" s="10" t="s">
        <v>148</v>
      </c>
      <c r="C63" s="10" t="s">
        <v>149</v>
      </c>
      <c r="D63" s="10" t="s">
        <v>17</v>
      </c>
      <c r="E63" s="11" t="s">
        <v>150</v>
      </c>
      <c r="F63" s="11">
        <v>15</v>
      </c>
      <c r="G63" s="8" t="s">
        <v>19</v>
      </c>
      <c r="H63" s="11">
        <v>450</v>
      </c>
      <c r="I63" s="11">
        <v>22.5</v>
      </c>
      <c r="J63" s="8">
        <f t="shared" si="12"/>
        <v>13.275</v>
      </c>
      <c r="K63" s="8">
        <f t="shared" si="13"/>
        <v>4.05</v>
      </c>
      <c r="L63" s="8">
        <f t="shared" si="14"/>
        <v>4.05</v>
      </c>
      <c r="M63" s="8">
        <f t="shared" si="15"/>
        <v>1.125</v>
      </c>
    </row>
    <row r="64" s="2" customFormat="1" ht="24" customHeight="1" spans="1:13">
      <c r="A64" s="5">
        <v>61</v>
      </c>
      <c r="B64" s="10" t="s">
        <v>148</v>
      </c>
      <c r="C64" s="10" t="s">
        <v>149</v>
      </c>
      <c r="D64" s="10" t="s">
        <v>20</v>
      </c>
      <c r="E64" s="11" t="s">
        <v>150</v>
      </c>
      <c r="F64" s="11">
        <v>7</v>
      </c>
      <c r="G64" s="8" t="s">
        <v>19</v>
      </c>
      <c r="H64" s="11">
        <v>210</v>
      </c>
      <c r="I64" s="11">
        <v>10.5</v>
      </c>
      <c r="J64" s="8">
        <f t="shared" si="12"/>
        <v>6.195</v>
      </c>
      <c r="K64" s="8">
        <f t="shared" si="13"/>
        <v>1.89</v>
      </c>
      <c r="L64" s="8">
        <f t="shared" si="14"/>
        <v>1.89</v>
      </c>
      <c r="M64" s="8">
        <f t="shared" si="15"/>
        <v>0.525</v>
      </c>
    </row>
    <row r="65" s="2" customFormat="1" ht="24" customHeight="1" spans="1:13">
      <c r="A65" s="5">
        <v>62</v>
      </c>
      <c r="B65" s="10" t="s">
        <v>151</v>
      </c>
      <c r="C65" s="10" t="s">
        <v>152</v>
      </c>
      <c r="D65" s="10" t="s">
        <v>17</v>
      </c>
      <c r="E65" s="11" t="s">
        <v>153</v>
      </c>
      <c r="F65" s="11">
        <v>35</v>
      </c>
      <c r="G65" s="8" t="s">
        <v>19</v>
      </c>
      <c r="H65" s="11">
        <v>1050</v>
      </c>
      <c r="I65" s="11">
        <v>52.5</v>
      </c>
      <c r="J65" s="8">
        <f t="shared" si="12"/>
        <v>30.975</v>
      </c>
      <c r="K65" s="8">
        <f t="shared" si="13"/>
        <v>9.45</v>
      </c>
      <c r="L65" s="8">
        <f t="shared" si="14"/>
        <v>9.45</v>
      </c>
      <c r="M65" s="8">
        <f t="shared" si="15"/>
        <v>2.625</v>
      </c>
    </row>
    <row r="66" s="2" customFormat="1" ht="24" customHeight="1" spans="1:13">
      <c r="A66" s="5">
        <v>63</v>
      </c>
      <c r="B66" s="10" t="s">
        <v>154</v>
      </c>
      <c r="C66" s="10" t="s">
        <v>155</v>
      </c>
      <c r="D66" s="10" t="s">
        <v>17</v>
      </c>
      <c r="E66" s="11" t="s">
        <v>156</v>
      </c>
      <c r="F66" s="11">
        <v>35</v>
      </c>
      <c r="G66" s="8" t="s">
        <v>19</v>
      </c>
      <c r="H66" s="11">
        <v>1050</v>
      </c>
      <c r="I66" s="11">
        <v>52.5</v>
      </c>
      <c r="J66" s="8">
        <f t="shared" si="12"/>
        <v>30.975</v>
      </c>
      <c r="K66" s="8">
        <f t="shared" si="13"/>
        <v>9.45</v>
      </c>
      <c r="L66" s="8">
        <f t="shared" si="14"/>
        <v>9.45</v>
      </c>
      <c r="M66" s="8">
        <f t="shared" si="15"/>
        <v>2.625</v>
      </c>
    </row>
    <row r="67" s="2" customFormat="1" ht="24" customHeight="1" spans="1:13">
      <c r="A67" s="5">
        <v>64</v>
      </c>
      <c r="B67" s="10" t="s">
        <v>157</v>
      </c>
      <c r="C67" s="10" t="s">
        <v>158</v>
      </c>
      <c r="D67" s="10" t="s">
        <v>17</v>
      </c>
      <c r="E67" s="11" t="s">
        <v>156</v>
      </c>
      <c r="F67" s="11">
        <v>10</v>
      </c>
      <c r="G67" s="8" t="s">
        <v>19</v>
      </c>
      <c r="H67" s="11">
        <v>300</v>
      </c>
      <c r="I67" s="11">
        <v>15</v>
      </c>
      <c r="J67" s="8">
        <f t="shared" si="12"/>
        <v>8.85</v>
      </c>
      <c r="K67" s="8">
        <f t="shared" si="13"/>
        <v>2.7</v>
      </c>
      <c r="L67" s="8">
        <f t="shared" si="14"/>
        <v>2.7</v>
      </c>
      <c r="M67" s="8">
        <f t="shared" si="15"/>
        <v>0.75</v>
      </c>
    </row>
    <row r="68" s="2" customFormat="1" ht="24" customHeight="1" spans="1:13">
      <c r="A68" s="5">
        <v>65</v>
      </c>
      <c r="B68" s="10" t="s">
        <v>159</v>
      </c>
      <c r="C68" s="10" t="s">
        <v>160</v>
      </c>
      <c r="D68" s="10" t="s">
        <v>17</v>
      </c>
      <c r="E68" s="11" t="s">
        <v>156</v>
      </c>
      <c r="F68" s="11">
        <v>10</v>
      </c>
      <c r="G68" s="8" t="s">
        <v>19</v>
      </c>
      <c r="H68" s="11">
        <v>300</v>
      </c>
      <c r="I68" s="11">
        <v>15</v>
      </c>
      <c r="J68" s="8">
        <f t="shared" si="12"/>
        <v>8.85</v>
      </c>
      <c r="K68" s="8">
        <f t="shared" si="13"/>
        <v>2.7</v>
      </c>
      <c r="L68" s="8">
        <f t="shared" si="14"/>
        <v>2.7</v>
      </c>
      <c r="M68" s="8">
        <f t="shared" si="15"/>
        <v>0.75</v>
      </c>
    </row>
    <row r="69" s="2" customFormat="1" ht="24" customHeight="1" spans="1:13">
      <c r="A69" s="5">
        <v>66</v>
      </c>
      <c r="B69" s="10" t="s">
        <v>161</v>
      </c>
      <c r="C69" s="10" t="s">
        <v>162</v>
      </c>
      <c r="D69" s="10" t="s">
        <v>17</v>
      </c>
      <c r="E69" s="11" t="s">
        <v>156</v>
      </c>
      <c r="F69" s="11">
        <v>23</v>
      </c>
      <c r="G69" s="8" t="s">
        <v>19</v>
      </c>
      <c r="H69" s="11">
        <v>690</v>
      </c>
      <c r="I69" s="11">
        <v>34.5</v>
      </c>
      <c r="J69" s="8">
        <f t="shared" si="12"/>
        <v>20.355</v>
      </c>
      <c r="K69" s="8">
        <f t="shared" si="13"/>
        <v>6.21</v>
      </c>
      <c r="L69" s="8">
        <f t="shared" si="14"/>
        <v>6.21</v>
      </c>
      <c r="M69" s="8">
        <f t="shared" si="15"/>
        <v>1.725</v>
      </c>
    </row>
    <row r="70" s="2" customFormat="1" ht="24" customHeight="1" spans="1:13">
      <c r="A70" s="5">
        <v>67</v>
      </c>
      <c r="B70" s="10" t="s">
        <v>163</v>
      </c>
      <c r="C70" s="10" t="s">
        <v>164</v>
      </c>
      <c r="D70" s="10" t="s">
        <v>17</v>
      </c>
      <c r="E70" s="11" t="s">
        <v>156</v>
      </c>
      <c r="F70" s="11">
        <v>15</v>
      </c>
      <c r="G70" s="8" t="s">
        <v>19</v>
      </c>
      <c r="H70" s="11">
        <v>450</v>
      </c>
      <c r="I70" s="11">
        <v>22.5</v>
      </c>
      <c r="J70" s="8">
        <f t="shared" si="12"/>
        <v>13.275</v>
      </c>
      <c r="K70" s="8">
        <f t="shared" si="13"/>
        <v>4.05</v>
      </c>
      <c r="L70" s="8">
        <f t="shared" si="14"/>
        <v>4.05</v>
      </c>
      <c r="M70" s="8">
        <f t="shared" si="15"/>
        <v>1.125</v>
      </c>
    </row>
    <row r="71" s="2" customFormat="1" ht="24" customHeight="1" spans="1:13">
      <c r="A71" s="5">
        <v>68</v>
      </c>
      <c r="B71" s="10" t="s">
        <v>165</v>
      </c>
      <c r="C71" s="10" t="s">
        <v>166</v>
      </c>
      <c r="D71" s="10" t="s">
        <v>17</v>
      </c>
      <c r="E71" s="11" t="s">
        <v>150</v>
      </c>
      <c r="F71" s="11">
        <v>35</v>
      </c>
      <c r="G71" s="8" t="s">
        <v>19</v>
      </c>
      <c r="H71" s="11">
        <v>1050</v>
      </c>
      <c r="I71" s="11">
        <v>52.5</v>
      </c>
      <c r="J71" s="8">
        <f t="shared" si="12"/>
        <v>30.975</v>
      </c>
      <c r="K71" s="8">
        <f t="shared" si="13"/>
        <v>9.45</v>
      </c>
      <c r="L71" s="8">
        <f t="shared" si="14"/>
        <v>9.45</v>
      </c>
      <c r="M71" s="8">
        <f t="shared" si="15"/>
        <v>2.625</v>
      </c>
    </row>
    <row r="72" s="2" customFormat="1" ht="24" customHeight="1" spans="1:13">
      <c r="A72" s="5">
        <v>69</v>
      </c>
      <c r="B72" s="10" t="s">
        <v>165</v>
      </c>
      <c r="C72" s="10" t="s">
        <v>166</v>
      </c>
      <c r="D72" s="10" t="s">
        <v>20</v>
      </c>
      <c r="E72" s="11" t="s">
        <v>150</v>
      </c>
      <c r="F72" s="11">
        <v>5</v>
      </c>
      <c r="G72" s="8" t="s">
        <v>19</v>
      </c>
      <c r="H72" s="11">
        <v>150</v>
      </c>
      <c r="I72" s="11">
        <v>7.5</v>
      </c>
      <c r="J72" s="8">
        <f t="shared" si="12"/>
        <v>4.425</v>
      </c>
      <c r="K72" s="8">
        <f t="shared" si="13"/>
        <v>1.35</v>
      </c>
      <c r="L72" s="8">
        <f t="shared" si="14"/>
        <v>1.35</v>
      </c>
      <c r="M72" s="8">
        <f t="shared" si="15"/>
        <v>0.375</v>
      </c>
    </row>
    <row r="73" s="2" customFormat="1" ht="24" customHeight="1" spans="1:13">
      <c r="A73" s="5">
        <v>70</v>
      </c>
      <c r="B73" s="10" t="s">
        <v>167</v>
      </c>
      <c r="C73" s="10" t="s">
        <v>168</v>
      </c>
      <c r="D73" s="10" t="s">
        <v>17</v>
      </c>
      <c r="E73" s="11" t="s">
        <v>150</v>
      </c>
      <c r="F73" s="11">
        <v>10</v>
      </c>
      <c r="G73" s="8" t="s">
        <v>19</v>
      </c>
      <c r="H73" s="11">
        <v>300</v>
      </c>
      <c r="I73" s="11">
        <v>15</v>
      </c>
      <c r="J73" s="8">
        <f t="shared" si="12"/>
        <v>8.85</v>
      </c>
      <c r="K73" s="8">
        <f t="shared" si="13"/>
        <v>2.7</v>
      </c>
      <c r="L73" s="8">
        <f t="shared" si="14"/>
        <v>2.7</v>
      </c>
      <c r="M73" s="8">
        <f t="shared" si="15"/>
        <v>0.75</v>
      </c>
    </row>
    <row r="74" s="2" customFormat="1" ht="24" customHeight="1" spans="1:13">
      <c r="A74" s="5">
        <v>71</v>
      </c>
      <c r="B74" s="10" t="s">
        <v>148</v>
      </c>
      <c r="C74" s="10" t="s">
        <v>169</v>
      </c>
      <c r="D74" s="10" t="s">
        <v>17</v>
      </c>
      <c r="E74" s="11" t="s">
        <v>150</v>
      </c>
      <c r="F74" s="11">
        <v>15</v>
      </c>
      <c r="G74" s="8" t="s">
        <v>19</v>
      </c>
      <c r="H74" s="11">
        <v>450</v>
      </c>
      <c r="I74" s="11">
        <v>22.5</v>
      </c>
      <c r="J74" s="8">
        <f t="shared" si="12"/>
        <v>13.275</v>
      </c>
      <c r="K74" s="8">
        <f t="shared" si="13"/>
        <v>4.05</v>
      </c>
      <c r="L74" s="8">
        <f t="shared" si="14"/>
        <v>4.05</v>
      </c>
      <c r="M74" s="8">
        <f t="shared" si="15"/>
        <v>1.125</v>
      </c>
    </row>
    <row r="75" s="2" customFormat="1" ht="24" customHeight="1" spans="1:13">
      <c r="A75" s="24">
        <v>72</v>
      </c>
      <c r="B75" s="25" t="s">
        <v>148</v>
      </c>
      <c r="C75" s="25" t="s">
        <v>169</v>
      </c>
      <c r="D75" s="25" t="s">
        <v>20</v>
      </c>
      <c r="E75" s="26" t="s">
        <v>150</v>
      </c>
      <c r="F75" s="26">
        <v>10</v>
      </c>
      <c r="G75" s="27" t="s">
        <v>19</v>
      </c>
      <c r="H75" s="26">
        <v>300</v>
      </c>
      <c r="I75" s="26">
        <v>15</v>
      </c>
      <c r="J75" s="27">
        <f t="shared" si="12"/>
        <v>8.85</v>
      </c>
      <c r="K75" s="27">
        <f t="shared" si="13"/>
        <v>2.7</v>
      </c>
      <c r="L75" s="27">
        <f t="shared" si="14"/>
        <v>2.7</v>
      </c>
      <c r="M75" s="27">
        <f t="shared" si="15"/>
        <v>0.75</v>
      </c>
    </row>
    <row r="76" s="1" customFormat="1" ht="29.25" customHeight="1" spans="1:13">
      <c r="A76" s="28" t="s">
        <v>170</v>
      </c>
      <c r="B76" s="29"/>
      <c r="C76" s="29"/>
      <c r="D76" s="29"/>
      <c r="E76" s="29"/>
      <c r="F76" s="29"/>
      <c r="G76" s="29"/>
      <c r="H76" s="29"/>
      <c r="I76" s="29"/>
      <c r="J76" s="29"/>
      <c r="K76" s="29"/>
      <c r="L76" s="29"/>
      <c r="M76" s="29"/>
    </row>
    <row r="77" s="1" customFormat="1" ht="30.75" customHeight="1" spans="1:13">
      <c r="A77" s="29"/>
      <c r="B77" s="29"/>
      <c r="C77" s="29"/>
      <c r="D77" s="29"/>
      <c r="E77" s="29"/>
      <c r="F77" s="29"/>
      <c r="G77" s="29"/>
      <c r="H77" s="29"/>
      <c r="I77" s="29"/>
      <c r="J77" s="29"/>
      <c r="K77" s="29"/>
      <c r="L77" s="29"/>
      <c r="M77" s="29"/>
    </row>
    <row r="78" s="1" customFormat="1" ht="35.25" customHeight="1" spans="1:13">
      <c r="A78" s="29"/>
      <c r="B78" s="29"/>
      <c r="C78" s="29"/>
      <c r="D78" s="29"/>
      <c r="E78" s="29"/>
      <c r="F78" s="29"/>
      <c r="G78" s="29"/>
      <c r="H78" s="29"/>
      <c r="I78" s="29"/>
      <c r="J78" s="29"/>
      <c r="K78" s="29"/>
      <c r="L78" s="29"/>
      <c r="M78" s="29"/>
    </row>
  </sheetData>
  <mergeCells count="12">
    <mergeCell ref="A1:M1"/>
    <mergeCell ref="J2:M2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A76:M78"/>
  </mergeCells>
  <dataValidations count="2">
    <dataValidation type="decimal" operator="greaterThanOrEqual" allowBlank="1" showInputMessage="1" showErrorMessage="1" sqref="F2">
      <formula1>0</formula1>
    </dataValidation>
    <dataValidation allowBlank="1" showInputMessage="1" showErrorMessage="1" sqref="H2:I2"/>
  </dataValidation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曹溪街道</vt:lpstr>
      <vt:lpstr>西陂街道</vt:lpstr>
      <vt:lpstr>龙门镇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何建平</dc:creator>
  <cp:lastModifiedBy>Administrator</cp:lastModifiedBy>
  <dcterms:created xsi:type="dcterms:W3CDTF">2006-09-16T00:00:00Z</dcterms:created>
  <dcterms:modified xsi:type="dcterms:W3CDTF">2022-10-25T00:37:14Z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KSOProductBuildVer">
    <vt:lpwstr>2052-11.1.0.12019</vt:lpwstr>
  </property>
  <property fmtid="{D5CDD505-2E9C-101B-9397-08002B2CF9AE}" pid="4" name="ICV">
    <vt:lpwstr>51886C333EE149688AE09B9A7376F4A7</vt:lpwstr>
  </property>
</Properties>
</file>