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00" windowHeight="11380" tabRatio="594"/>
  </bookViews>
  <sheets>
    <sheet name="白沙镇" sheetId="1" r:id="rId1"/>
    <sheet name="苏坂" sheetId="2" r:id="rId2"/>
    <sheet name="适中" sheetId="3" r:id="rId3"/>
    <sheet name="东肖" sheetId="4" r:id="rId4"/>
    <sheet name="红坊" sheetId="5" r:id="rId5"/>
    <sheet name="小池" sheetId="6" r:id="rId6"/>
  </sheets>
  <externalReferences>
    <externalReference r:id="rId7"/>
  </externalReferences>
  <definedNames>
    <definedName name="_xlnm._FilterDatabase" localSheetId="0" hidden="1">白沙镇!$A$2:$M$267</definedName>
    <definedName name="是">[1]Sheet1!$B$1:$B$4</definedName>
  </definedNames>
  <calcPr calcId="144525"/>
</workbook>
</file>

<file path=xl/sharedStrings.xml><?xml version="1.0" encoding="utf-8"?>
<sst xmlns="http://schemas.openxmlformats.org/spreadsheetml/2006/main" count="1439">
  <si>
    <t xml:space="preserve"> 新罗区白沙镇2022年农业产业帮扶保险承保公示清单</t>
  </si>
  <si>
    <t>序号</t>
  </si>
  <si>
    <t>被保险人</t>
  </si>
  <si>
    <t>身份证号</t>
  </si>
  <si>
    <t>标的项目</t>
  </si>
  <si>
    <t>标的地点</t>
  </si>
  <si>
    <t>保险数量</t>
  </si>
  <si>
    <t>保险单位</t>
  </si>
  <si>
    <t>保险金额</t>
  </si>
  <si>
    <t>保险费</t>
  </si>
  <si>
    <t>其中</t>
  </si>
  <si>
    <t>省级补贴59%</t>
  </si>
  <si>
    <t>市级18%</t>
  </si>
  <si>
    <t>县级18%</t>
  </si>
  <si>
    <t>其他5%</t>
  </si>
  <si>
    <t>李*红</t>
  </si>
  <si>
    <t>35080219***7822</t>
  </si>
  <si>
    <t>鸡</t>
  </si>
  <si>
    <t>白沙镇南卓村黄坑厝路（岩下村）</t>
  </si>
  <si>
    <t>只</t>
  </si>
  <si>
    <t>鸭</t>
  </si>
  <si>
    <t>林*芝</t>
  </si>
  <si>
    <t>35260119***7766</t>
  </si>
  <si>
    <t>白沙镇岩下村一组</t>
  </si>
  <si>
    <t>吴*凤</t>
  </si>
  <si>
    <t>35260119***7726</t>
  </si>
  <si>
    <t>白沙镇岩下村二组</t>
  </si>
  <si>
    <t>吴*明</t>
  </si>
  <si>
    <t>35260119***7718</t>
  </si>
  <si>
    <t>白沙镇岩下村三组</t>
  </si>
  <si>
    <t>吴*清</t>
  </si>
  <si>
    <t>35260119***7735</t>
  </si>
  <si>
    <t>白沙镇岩下村四组</t>
  </si>
  <si>
    <t>吴*荣</t>
  </si>
  <si>
    <t>35260119***7711</t>
  </si>
  <si>
    <t>蜜蜂</t>
  </si>
  <si>
    <t>箱</t>
  </si>
  <si>
    <t>吴*兴</t>
  </si>
  <si>
    <t>35260119***7710</t>
  </si>
  <si>
    <t>吴*炎</t>
  </si>
  <si>
    <t>35260119***771X</t>
  </si>
  <si>
    <t>35260119***7719</t>
  </si>
  <si>
    <t>吴*文</t>
  </si>
  <si>
    <t>35260119***7716</t>
  </si>
  <si>
    <t>吴*飘</t>
  </si>
  <si>
    <t>35260119***7739</t>
  </si>
  <si>
    <t>张*香</t>
  </si>
  <si>
    <t>35260119***772X</t>
  </si>
  <si>
    <t>陈*中</t>
  </si>
  <si>
    <t>白沙镇郭畲村六组</t>
  </si>
  <si>
    <t>林*珠</t>
  </si>
  <si>
    <t>35260119***8224</t>
  </si>
  <si>
    <t>白沙镇郭畲村三组</t>
  </si>
  <si>
    <t>林*珍</t>
  </si>
  <si>
    <t>35260119***7742</t>
  </si>
  <si>
    <t>谢*珍</t>
  </si>
  <si>
    <t>35260119***7727</t>
  </si>
  <si>
    <t>白沙镇郭畲村七组</t>
  </si>
  <si>
    <t>叶*柏</t>
  </si>
  <si>
    <t>35260119***7715</t>
  </si>
  <si>
    <t>白沙镇郭畲村二组</t>
  </si>
  <si>
    <t>叶*发</t>
  </si>
  <si>
    <t>35260119***7736</t>
  </si>
  <si>
    <t>叶*村</t>
  </si>
  <si>
    <t>白沙镇郭畲村一组</t>
  </si>
  <si>
    <t>叶*森</t>
  </si>
  <si>
    <t>叶*和</t>
  </si>
  <si>
    <t>35260119***7712</t>
  </si>
  <si>
    <t>詹*花</t>
  </si>
  <si>
    <t>35260119***7725</t>
  </si>
  <si>
    <t>35260119***7738</t>
  </si>
  <si>
    <t>白沙镇南卓村五组</t>
  </si>
  <si>
    <t>廖*新</t>
  </si>
  <si>
    <t>白沙镇南卓村一组</t>
  </si>
  <si>
    <t>廖*乾</t>
  </si>
  <si>
    <t>白沙镇南卓村二组</t>
  </si>
  <si>
    <t>廖*炎</t>
  </si>
  <si>
    <t>吴*忠</t>
  </si>
  <si>
    <t>35260119***7717</t>
  </si>
  <si>
    <t>白沙镇南卓村六组</t>
  </si>
  <si>
    <t>吴*虎</t>
  </si>
  <si>
    <t>俞*珍</t>
  </si>
  <si>
    <t>35260119***7728</t>
  </si>
  <si>
    <t>陈*荣</t>
  </si>
  <si>
    <t>35260119***7713</t>
  </si>
  <si>
    <t>柑桔</t>
  </si>
  <si>
    <t>亩</t>
  </si>
  <si>
    <t>吴*华</t>
  </si>
  <si>
    <t>白沙镇南卓村七组</t>
  </si>
  <si>
    <t>吴*全</t>
  </si>
  <si>
    <t>白沙镇南卓村九组</t>
  </si>
  <si>
    <t>廖*天</t>
  </si>
  <si>
    <t>白沙镇吕凤村隔头路</t>
  </si>
  <si>
    <t>廖*根</t>
  </si>
  <si>
    <t>白沙镇吕凤村吕凤路</t>
  </si>
  <si>
    <t>白沙镇吕凤村牛隐山路</t>
  </si>
  <si>
    <t>刘*富</t>
  </si>
  <si>
    <t>罗*</t>
  </si>
  <si>
    <t>白沙镇吕凤村白潭路</t>
  </si>
  <si>
    <t>罗*煌</t>
  </si>
  <si>
    <t>35260119***7733</t>
  </si>
  <si>
    <t>罗*金</t>
  </si>
  <si>
    <t>罗*才</t>
  </si>
  <si>
    <t>罗*光</t>
  </si>
  <si>
    <t>邱*思</t>
  </si>
  <si>
    <t>35080219***7724</t>
  </si>
  <si>
    <t>肖*兰</t>
  </si>
  <si>
    <t>35260119***7724</t>
  </si>
  <si>
    <t>詹*成</t>
  </si>
  <si>
    <t>35260119***7730</t>
  </si>
  <si>
    <t>白沙镇黄坂村三组</t>
  </si>
  <si>
    <t>詹*水</t>
  </si>
  <si>
    <t>35260119***7779</t>
  </si>
  <si>
    <t>白沙镇黄坂村一组</t>
  </si>
  <si>
    <t>詹*东</t>
  </si>
  <si>
    <t>35260119***7773</t>
  </si>
  <si>
    <t>白沙镇黄坂村二组</t>
  </si>
  <si>
    <t>詹*彬</t>
  </si>
  <si>
    <t>廖*双</t>
  </si>
  <si>
    <t>35260119***7734</t>
  </si>
  <si>
    <t>白沙镇邹山村七组</t>
  </si>
  <si>
    <t>廖*华</t>
  </si>
  <si>
    <t>35080219***7713</t>
  </si>
  <si>
    <t>白沙镇邹山村三组</t>
  </si>
  <si>
    <t>廖*群</t>
  </si>
  <si>
    <t>35260119***7755</t>
  </si>
  <si>
    <t>白沙镇邹山村六组</t>
  </si>
  <si>
    <t>廖*铃</t>
  </si>
  <si>
    <t>白沙镇陈地村陈地路</t>
  </si>
  <si>
    <t>廖*盛</t>
  </si>
  <si>
    <t>廖*坚</t>
  </si>
  <si>
    <t>廖*志</t>
  </si>
  <si>
    <t>35080219***7758</t>
  </si>
  <si>
    <t>廖*江</t>
  </si>
  <si>
    <t>李*秀</t>
  </si>
  <si>
    <t>白沙镇营岐村六组</t>
  </si>
  <si>
    <t>李*辉</t>
  </si>
  <si>
    <t>李*山</t>
  </si>
  <si>
    <t>白沙镇营岐村三组</t>
  </si>
  <si>
    <t>35260119***7714</t>
  </si>
  <si>
    <t>白沙镇营岐村四组</t>
  </si>
  <si>
    <t>李*敏</t>
  </si>
  <si>
    <t>白沙镇营岐村二组</t>
  </si>
  <si>
    <t>徐*英</t>
  </si>
  <si>
    <t>35260119***8223</t>
  </si>
  <si>
    <t>白沙镇营岐村一组</t>
  </si>
  <si>
    <t>廖*旺</t>
  </si>
  <si>
    <t>35080219***7737</t>
  </si>
  <si>
    <t>白沙镇吕洋村下洋组</t>
  </si>
  <si>
    <t>温*贵</t>
  </si>
  <si>
    <t>白沙镇吕洋村上洋组</t>
  </si>
  <si>
    <t>温*南</t>
  </si>
  <si>
    <t>35080219***7738</t>
  </si>
  <si>
    <t>俞*清</t>
  </si>
  <si>
    <t>35260119***775X</t>
  </si>
  <si>
    <t>白沙镇大盂村三组</t>
  </si>
  <si>
    <t>俞*江</t>
  </si>
  <si>
    <t>俞*光</t>
  </si>
  <si>
    <t>彭*惠</t>
  </si>
  <si>
    <t>35260119***4021</t>
  </si>
  <si>
    <t>白沙镇洋西村五星组</t>
  </si>
  <si>
    <t>吴*花</t>
  </si>
  <si>
    <t>35260119***774X</t>
  </si>
  <si>
    <t>白沙镇洋西村明爱组</t>
  </si>
  <si>
    <t>吴*姣</t>
  </si>
  <si>
    <t>35260119***7764</t>
  </si>
  <si>
    <t>吴*芳</t>
  </si>
  <si>
    <t>白沙镇洋西村红星组</t>
  </si>
  <si>
    <t>吴*伟</t>
  </si>
  <si>
    <t>35080219***7715</t>
  </si>
  <si>
    <t>吴*才</t>
  </si>
  <si>
    <t>白沙镇洋西村红光组</t>
  </si>
  <si>
    <t>吴*森</t>
  </si>
  <si>
    <t>吴*勋</t>
  </si>
  <si>
    <t>吴*坤</t>
  </si>
  <si>
    <t>苏*兰</t>
  </si>
  <si>
    <t>35260119***7729</t>
  </si>
  <si>
    <t>韩*花</t>
  </si>
  <si>
    <t>白沙镇营斗村营斗路</t>
  </si>
  <si>
    <t>李*才</t>
  </si>
  <si>
    <t>白沙镇营斗村石门潭路</t>
  </si>
  <si>
    <t>廖*奎</t>
  </si>
  <si>
    <t>白沙镇营斗村由下水洋路</t>
  </si>
  <si>
    <t>廖*开</t>
  </si>
  <si>
    <t>白沙镇营斗村前邦泮路</t>
  </si>
  <si>
    <t>廖*财</t>
  </si>
  <si>
    <t>35260119***7732</t>
  </si>
  <si>
    <t>廖*民</t>
  </si>
  <si>
    <t>罗*昌</t>
  </si>
  <si>
    <t>白沙镇营斗村水口路</t>
  </si>
  <si>
    <t>罗*辉</t>
  </si>
  <si>
    <t>罗*良</t>
  </si>
  <si>
    <t>35260119***7731</t>
  </si>
  <si>
    <t>邱*远</t>
  </si>
  <si>
    <t>白沙镇营斗村扁岭坑路</t>
  </si>
  <si>
    <t>滕*辉</t>
  </si>
  <si>
    <t>白沙镇营斗村由水上洋路</t>
  </si>
  <si>
    <t>吴*光</t>
  </si>
  <si>
    <t>35260119***7737</t>
  </si>
  <si>
    <t>35260119***7721</t>
  </si>
  <si>
    <t>白沙镇营斗村由水下洋路</t>
  </si>
  <si>
    <t>35260119***7761</t>
  </si>
  <si>
    <t>鹅</t>
  </si>
  <si>
    <t>俞*山</t>
  </si>
  <si>
    <t>35260119***7758</t>
  </si>
  <si>
    <t>詹*华</t>
  </si>
  <si>
    <t>35260119***7756</t>
  </si>
  <si>
    <t>白沙镇营斗村前邦洋路</t>
  </si>
  <si>
    <t>黄*清</t>
  </si>
  <si>
    <t>35262719***5046</t>
  </si>
  <si>
    <t>白沙镇孔党村一组</t>
  </si>
  <si>
    <t>廖*远</t>
  </si>
  <si>
    <t>35080220***771X</t>
  </si>
  <si>
    <t>廖*河</t>
  </si>
  <si>
    <t>白沙镇孔党村二组</t>
  </si>
  <si>
    <t>温*云</t>
  </si>
  <si>
    <t>35080219***7739</t>
  </si>
  <si>
    <t>温*番</t>
  </si>
  <si>
    <t>温*兴</t>
  </si>
  <si>
    <t>温*洲</t>
  </si>
  <si>
    <t>温*金</t>
  </si>
  <si>
    <t>温*坤</t>
  </si>
  <si>
    <t>温*阳</t>
  </si>
  <si>
    <t>黄*梅</t>
  </si>
  <si>
    <t>水牛</t>
  </si>
  <si>
    <t>白沙镇营头村二组</t>
  </si>
  <si>
    <t>头</t>
  </si>
  <si>
    <t>蜜蜂箱</t>
  </si>
  <si>
    <t>黄*华</t>
  </si>
  <si>
    <t>黄*兴</t>
  </si>
  <si>
    <t>白沙镇营头村一组</t>
  </si>
  <si>
    <t>詹*玉</t>
  </si>
  <si>
    <t>詹*旗</t>
  </si>
  <si>
    <t>白沙镇半岭村六组</t>
  </si>
  <si>
    <t>詹*周</t>
  </si>
  <si>
    <t>白沙镇半岭村一组</t>
  </si>
  <si>
    <t>詹*清</t>
  </si>
  <si>
    <t>白沙镇半岭村四组</t>
  </si>
  <si>
    <t>詹*</t>
  </si>
  <si>
    <t>35080219***7710</t>
  </si>
  <si>
    <t>白沙镇半岭村三组</t>
  </si>
  <si>
    <t>詹*富</t>
  </si>
  <si>
    <t>白沙镇半岭村五组</t>
  </si>
  <si>
    <t>詹*芳</t>
  </si>
  <si>
    <t>詹*平</t>
  </si>
  <si>
    <t>詹*生</t>
  </si>
  <si>
    <t>詹*欣</t>
  </si>
  <si>
    <t>陈*伟</t>
  </si>
  <si>
    <t>35080219***7714</t>
  </si>
  <si>
    <t>白沙镇小溪村后山路</t>
  </si>
  <si>
    <t>陈*富</t>
  </si>
  <si>
    <t>35260119***773X</t>
  </si>
  <si>
    <t>白沙镇小溪村下圩路</t>
  </si>
  <si>
    <t>陈*香</t>
  </si>
  <si>
    <t>白沙镇小溪村大坂路</t>
  </si>
  <si>
    <t>邓*珍</t>
  </si>
  <si>
    <t>35260119***7722</t>
  </si>
  <si>
    <t>白沙镇小溪村龙树后路</t>
  </si>
  <si>
    <t>黄*峰</t>
  </si>
  <si>
    <t>白沙镇小溪村王坂路</t>
  </si>
  <si>
    <t>罗*东</t>
  </si>
  <si>
    <t>罗*兰</t>
  </si>
  <si>
    <t>35262419***376X</t>
  </si>
  <si>
    <t>罗*成</t>
  </si>
  <si>
    <t>苏*富</t>
  </si>
  <si>
    <t>白沙镇小溪村蛟潭路</t>
  </si>
  <si>
    <t>苏*红</t>
  </si>
  <si>
    <t>苏*香</t>
  </si>
  <si>
    <t>35260119***7743</t>
  </si>
  <si>
    <t>白沙镇小溪村卓坑头路</t>
  </si>
  <si>
    <t>吴*海</t>
  </si>
  <si>
    <t>白沙镇小溪村卓坑路</t>
  </si>
  <si>
    <t>徐*才</t>
  </si>
  <si>
    <t>35260119***8518</t>
  </si>
  <si>
    <t>徐*华</t>
  </si>
  <si>
    <t>杨*招</t>
  </si>
  <si>
    <t>35082519***4520</t>
  </si>
  <si>
    <t>黄*村</t>
  </si>
  <si>
    <t>白沙镇营边村三组</t>
  </si>
  <si>
    <t>黄*海</t>
  </si>
  <si>
    <t>35260119***7757</t>
  </si>
  <si>
    <t>白沙镇营边村一组</t>
  </si>
  <si>
    <t>李*荣</t>
  </si>
  <si>
    <t>叶*荣</t>
  </si>
  <si>
    <t>白沙镇营边村十组</t>
  </si>
  <si>
    <t>白沙镇营边村五组</t>
  </si>
  <si>
    <t>詹*旺</t>
  </si>
  <si>
    <t>詹*府</t>
  </si>
  <si>
    <t>白沙镇营边村十四组</t>
  </si>
  <si>
    <t>詹*木</t>
  </si>
  <si>
    <t>詹*汉</t>
  </si>
  <si>
    <t>白沙镇营边村七组</t>
  </si>
  <si>
    <t>詹*宾</t>
  </si>
  <si>
    <t>白沙镇营边村十三组</t>
  </si>
  <si>
    <t>詹*文</t>
  </si>
  <si>
    <t>白沙镇营边村八组</t>
  </si>
  <si>
    <t>詹*兴</t>
  </si>
  <si>
    <t>白沙镇营边村四组</t>
  </si>
  <si>
    <t>詹*泉</t>
  </si>
  <si>
    <t>白沙镇营边村十一组</t>
  </si>
  <si>
    <t>白沙镇营边村九组</t>
  </si>
  <si>
    <t>詹*诚</t>
  </si>
  <si>
    <t>35260119***7759</t>
  </si>
  <si>
    <t>詹*明</t>
  </si>
  <si>
    <t>詹*禄</t>
  </si>
  <si>
    <t>詹*顺</t>
  </si>
  <si>
    <t>詹*才</t>
  </si>
  <si>
    <t>白沙镇营边村二组</t>
  </si>
  <si>
    <t>詹*团</t>
  </si>
  <si>
    <t>詹*彪</t>
  </si>
  <si>
    <t>詹*波</t>
  </si>
  <si>
    <t>詹*枝</t>
  </si>
  <si>
    <t>白沙镇营边村十二组</t>
  </si>
  <si>
    <t>詹*金</t>
  </si>
  <si>
    <t>詹*钗</t>
  </si>
  <si>
    <t>詹*炜</t>
  </si>
  <si>
    <t>35080219***7711</t>
  </si>
  <si>
    <t>罗*美</t>
  </si>
  <si>
    <t>35260119***7023</t>
  </si>
  <si>
    <t>白沙镇田坑村五组</t>
  </si>
  <si>
    <t>卢*山</t>
  </si>
  <si>
    <t>35260119***3510</t>
  </si>
  <si>
    <t>詹*河</t>
  </si>
  <si>
    <t>白沙镇田坑村四组</t>
  </si>
  <si>
    <t>詹*其</t>
  </si>
  <si>
    <t>詹*秀</t>
  </si>
  <si>
    <t>白沙镇田坑村三组</t>
  </si>
  <si>
    <t>詹*村</t>
  </si>
  <si>
    <t>詹*兰</t>
  </si>
  <si>
    <t>白沙镇田坑村一组</t>
  </si>
  <si>
    <t>谢*芳</t>
  </si>
  <si>
    <t>35262519***4622</t>
  </si>
  <si>
    <t>詹*桂</t>
  </si>
  <si>
    <t>廖*辉</t>
  </si>
  <si>
    <t>白沙镇内村村一组</t>
  </si>
  <si>
    <t>廖*熙</t>
  </si>
  <si>
    <t>白沙镇内村村二组</t>
  </si>
  <si>
    <t>廖*杨</t>
  </si>
  <si>
    <t>廖*煜</t>
  </si>
  <si>
    <t>35080219***7712</t>
  </si>
  <si>
    <t>白沙镇内村村四组</t>
  </si>
  <si>
    <t>詹*尧</t>
  </si>
  <si>
    <t>白沙镇产坑村四组</t>
  </si>
  <si>
    <t>白沙镇产坑村三组</t>
  </si>
  <si>
    <t>詹*鸿</t>
  </si>
  <si>
    <t>詹*海</t>
  </si>
  <si>
    <t>白沙镇产坑村一组</t>
  </si>
  <si>
    <r>
      <rPr>
        <sz val="10"/>
        <color indexed="8"/>
        <rFont val="宋体"/>
        <charset val="134"/>
      </rPr>
      <t>如有疑义请于七日内(自</t>
    </r>
    <r>
      <rPr>
        <u/>
        <sz val="10"/>
        <color indexed="8"/>
        <rFont val="宋体"/>
        <charset val="134"/>
      </rPr>
      <t xml:space="preserve"> 2022 </t>
    </r>
    <r>
      <rPr>
        <sz val="10"/>
        <color indexed="8"/>
        <rFont val="宋体"/>
        <charset val="134"/>
      </rPr>
      <t>年</t>
    </r>
    <r>
      <rPr>
        <u/>
        <sz val="10"/>
        <color indexed="8"/>
        <rFont val="宋体"/>
        <charset val="134"/>
      </rPr>
      <t xml:space="preserve"> 10 </t>
    </r>
    <r>
      <rPr>
        <sz val="10"/>
        <color indexed="8"/>
        <rFont val="宋体"/>
        <charset val="134"/>
      </rPr>
      <t>月</t>
    </r>
    <r>
      <rPr>
        <u/>
        <sz val="10"/>
        <color indexed="8"/>
        <rFont val="宋体"/>
        <charset val="134"/>
      </rPr>
      <t xml:space="preserve">  17  </t>
    </r>
    <r>
      <rPr>
        <sz val="10"/>
        <color indexed="8"/>
        <rFont val="宋体"/>
        <charset val="134"/>
      </rPr>
      <t>日至</t>
    </r>
    <r>
      <rPr>
        <u/>
        <sz val="10"/>
        <color indexed="8"/>
        <rFont val="宋体"/>
        <charset val="134"/>
      </rPr>
      <t xml:space="preserve"> 2022 </t>
    </r>
    <r>
      <rPr>
        <sz val="10"/>
        <color indexed="8"/>
        <rFont val="宋体"/>
        <charset val="134"/>
      </rPr>
      <t>年</t>
    </r>
    <r>
      <rPr>
        <u/>
        <sz val="10"/>
        <color indexed="8"/>
        <rFont val="宋体"/>
        <charset val="134"/>
      </rPr>
      <t xml:space="preserve"> 10 </t>
    </r>
    <r>
      <rPr>
        <sz val="10"/>
        <color indexed="8"/>
        <rFont val="宋体"/>
        <charset val="134"/>
      </rPr>
      <t xml:space="preserve">月 </t>
    </r>
    <r>
      <rPr>
        <u/>
        <sz val="10"/>
        <color indexed="8"/>
        <rFont val="宋体"/>
        <charset val="134"/>
      </rPr>
      <t xml:space="preserve"> 24 </t>
    </r>
    <r>
      <rPr>
        <sz val="10"/>
        <color indexed="8"/>
        <rFont val="宋体"/>
        <charset val="134"/>
      </rPr>
      <t>日止)向人保财险新罗支公司进行反馈</t>
    </r>
  </si>
  <si>
    <t xml:space="preserve">联系地址：新罗区汇景大厦东侧写字楼二层   </t>
  </si>
  <si>
    <t xml:space="preserve">监督电话：05972950178 </t>
  </si>
  <si>
    <t xml:space="preserve"> 新罗区苏坂镇2022年农业产业帮扶保险承保公示清单</t>
  </si>
  <si>
    <t>陈*珠</t>
  </si>
  <si>
    <t>苏坂镇红邦村二组</t>
  </si>
  <si>
    <t>黄*河</t>
  </si>
  <si>
    <t>35260119***8210</t>
  </si>
  <si>
    <t>苏坂镇红邦村八组</t>
  </si>
  <si>
    <t>甘蔗</t>
  </si>
  <si>
    <t>35260119***8237</t>
  </si>
  <si>
    <t>苏坂镇红邦村一组</t>
  </si>
  <si>
    <t>35260119***823X</t>
  </si>
  <si>
    <t>苏坂镇红邦村四组</t>
  </si>
  <si>
    <t>黄*成</t>
  </si>
  <si>
    <t>35260119***8212</t>
  </si>
  <si>
    <t>郑*琴</t>
  </si>
  <si>
    <t>35260119***8228</t>
  </si>
  <si>
    <t>苏坂镇红邦村六组</t>
  </si>
  <si>
    <t>卢*龙</t>
  </si>
  <si>
    <t>35260119***8219</t>
  </si>
  <si>
    <t>苏坂镇东联村三组</t>
  </si>
  <si>
    <t>叶*花</t>
  </si>
  <si>
    <t>苏坂镇东联村七组</t>
  </si>
  <si>
    <t>叶*明</t>
  </si>
  <si>
    <t>35260119***8218</t>
  </si>
  <si>
    <t>35260119***8225</t>
  </si>
  <si>
    <t>苏坂镇东联村四组</t>
  </si>
  <si>
    <t>黄*毅</t>
  </si>
  <si>
    <t>35260119***8217</t>
  </si>
  <si>
    <t>橙</t>
  </si>
  <si>
    <t>苏坂镇黄地村三组</t>
  </si>
  <si>
    <t>黄*周</t>
  </si>
  <si>
    <t>35260119***8215</t>
  </si>
  <si>
    <t>柚子</t>
  </si>
  <si>
    <t>苏坂镇黄地村五组</t>
  </si>
  <si>
    <t>黄*炎</t>
  </si>
  <si>
    <t>油茶</t>
  </si>
  <si>
    <t>苏坂镇黄地村一组</t>
  </si>
  <si>
    <t>35260119***8255</t>
  </si>
  <si>
    <t>黄*东</t>
  </si>
  <si>
    <t>35260119***8216</t>
  </si>
  <si>
    <t>苏坂镇黄地村二组</t>
  </si>
  <si>
    <t>35260119***8213</t>
  </si>
  <si>
    <t>黄*平</t>
  </si>
  <si>
    <t>35260119***8234</t>
  </si>
  <si>
    <t>苏坂镇黄地村四组</t>
  </si>
  <si>
    <t>罗*钗</t>
  </si>
  <si>
    <t>徐*金</t>
  </si>
  <si>
    <t>苏坂镇芦林村2组</t>
  </si>
  <si>
    <t>徐*义</t>
  </si>
  <si>
    <t>35260119***8214</t>
  </si>
  <si>
    <t>苏坂镇芦林村3组</t>
  </si>
  <si>
    <t>林*粿</t>
  </si>
  <si>
    <t>35260119***8226</t>
  </si>
  <si>
    <t>苏坂镇合溪村4组</t>
  </si>
  <si>
    <t>林*香</t>
  </si>
  <si>
    <t>陈*生</t>
  </si>
  <si>
    <t>35260119***8235</t>
  </si>
  <si>
    <t>苏坂镇苏坂村八组</t>
  </si>
  <si>
    <t>陈*村</t>
  </si>
  <si>
    <t>35260119***8221</t>
  </si>
  <si>
    <t>苏坂镇苏坂村一组</t>
  </si>
  <si>
    <t>李*南</t>
  </si>
  <si>
    <t>35260119***8211</t>
  </si>
  <si>
    <t>苏坂镇苏坂村五组</t>
  </si>
  <si>
    <t>花生</t>
  </si>
  <si>
    <t>林*炎</t>
  </si>
  <si>
    <t>苏坂镇苏坂村二组</t>
  </si>
  <si>
    <t>林*富</t>
  </si>
  <si>
    <t>35260119***8239</t>
  </si>
  <si>
    <t>林*村</t>
  </si>
  <si>
    <t>苏坂镇苏坂村九组</t>
  </si>
  <si>
    <t>玉米</t>
  </si>
  <si>
    <t>林*新</t>
  </si>
  <si>
    <t>林*海</t>
  </si>
  <si>
    <t>35260119***821X</t>
  </si>
  <si>
    <t>苏坂镇苏坂村三组</t>
  </si>
  <si>
    <t>林*星</t>
  </si>
  <si>
    <t>兔</t>
  </si>
  <si>
    <t>林*江</t>
  </si>
  <si>
    <t>邱*兵</t>
  </si>
  <si>
    <t>汤*吉</t>
  </si>
  <si>
    <t>苏坂镇苏坂村六组</t>
  </si>
  <si>
    <t>汤*朱</t>
  </si>
  <si>
    <t>陈*国</t>
  </si>
  <si>
    <t>苏坂镇黎山村一组</t>
  </si>
  <si>
    <t>陈*才</t>
  </si>
  <si>
    <t>陈*桂</t>
  </si>
  <si>
    <t>苏坂镇岭兜村三组</t>
  </si>
  <si>
    <t>陈*华</t>
  </si>
  <si>
    <t>35260119***8233</t>
  </si>
  <si>
    <t>苏坂镇岭兜村二组</t>
  </si>
  <si>
    <t>陈*东</t>
  </si>
  <si>
    <t>苏坂镇岭兜村四组</t>
  </si>
  <si>
    <t>羊</t>
  </si>
  <si>
    <t>陈*坤</t>
  </si>
  <si>
    <t>苏坂镇岭兜村六组</t>
  </si>
  <si>
    <t>陈*琼</t>
  </si>
  <si>
    <t>苏坂镇岭兜村八组</t>
  </si>
  <si>
    <t>苏坂镇岭兜村一组</t>
  </si>
  <si>
    <t>苏坂镇岭兜村五组</t>
  </si>
  <si>
    <t>陈*森</t>
  </si>
  <si>
    <t>陈*栢</t>
  </si>
  <si>
    <t>陈*蕉</t>
  </si>
  <si>
    <t>陈*鍹</t>
  </si>
  <si>
    <t>陈*秀</t>
  </si>
  <si>
    <t>35260119***8227</t>
  </si>
  <si>
    <t>陈*平</t>
  </si>
  <si>
    <t>陈*妹</t>
  </si>
  <si>
    <t>陈*明</t>
  </si>
  <si>
    <t>35260119***8275</t>
  </si>
  <si>
    <t>苏坂镇美山村十七组</t>
  </si>
  <si>
    <t>李*春</t>
  </si>
  <si>
    <t>苏坂镇美山村二组</t>
  </si>
  <si>
    <t>林*强</t>
  </si>
  <si>
    <t>苏坂镇美山村三十一组</t>
  </si>
  <si>
    <t>苏坂镇美山村二十四组</t>
  </si>
  <si>
    <t>林*才</t>
  </si>
  <si>
    <t>苏坂镇美山村二十七组</t>
  </si>
  <si>
    <t>林*彪</t>
  </si>
  <si>
    <t>苏坂镇美山村十组</t>
  </si>
  <si>
    <t>林*兵</t>
  </si>
  <si>
    <t>苏坂镇美山村二十三组</t>
  </si>
  <si>
    <t>林*尧</t>
  </si>
  <si>
    <t>香蕉</t>
  </si>
  <si>
    <t>林*标</t>
  </si>
  <si>
    <t>林*章</t>
  </si>
  <si>
    <t>苏坂镇美山村八组</t>
  </si>
  <si>
    <t>林*灶</t>
  </si>
  <si>
    <t>苏坂镇美山村十六组</t>
  </si>
  <si>
    <t>柚</t>
  </si>
  <si>
    <t>林*春</t>
  </si>
  <si>
    <t>林*州</t>
  </si>
  <si>
    <t>苏坂镇美山村三十组</t>
  </si>
  <si>
    <t>林*生</t>
  </si>
  <si>
    <t>林*辉</t>
  </si>
  <si>
    <t>苏坂镇美山村十四组</t>
  </si>
  <si>
    <t>林*美</t>
  </si>
  <si>
    <t>35260119***8222</t>
  </si>
  <si>
    <t>苏坂镇美山村三组</t>
  </si>
  <si>
    <t>林*光</t>
  </si>
  <si>
    <t>林*峰</t>
  </si>
  <si>
    <t>苏坂镇美山村十八组</t>
  </si>
  <si>
    <t>林*金</t>
  </si>
  <si>
    <t>林*</t>
  </si>
  <si>
    <t>林*明</t>
  </si>
  <si>
    <t>苏坂镇美山村二十九组</t>
  </si>
  <si>
    <t>叶*生</t>
  </si>
  <si>
    <t>35260119***8236</t>
  </si>
  <si>
    <t>苏坂镇美山村二十组</t>
  </si>
  <si>
    <t>游*花</t>
  </si>
  <si>
    <t>35260119***8285</t>
  </si>
  <si>
    <t>苏坂镇美山村九组</t>
  </si>
  <si>
    <t>陈*安</t>
  </si>
  <si>
    <t>35080219***8235</t>
  </si>
  <si>
    <t>苏坂镇下村村二组</t>
  </si>
  <si>
    <t>陈*源</t>
  </si>
  <si>
    <t>苏坂镇下村村一组</t>
  </si>
  <si>
    <t>苏坂镇下村村三组</t>
  </si>
  <si>
    <t>黄*南</t>
  </si>
  <si>
    <t>陈*铭</t>
  </si>
  <si>
    <t>苏坂镇石城村三组</t>
  </si>
  <si>
    <t>林*桂</t>
  </si>
  <si>
    <t>苏坂镇石城村二组</t>
  </si>
  <si>
    <t>汤*琴</t>
  </si>
  <si>
    <t>35260119***7043</t>
  </si>
  <si>
    <t>苏坂镇石城村一组</t>
  </si>
  <si>
    <t>陈*金</t>
  </si>
  <si>
    <t>苏坂镇瓦洋村九组</t>
  </si>
  <si>
    <t>陈*光</t>
  </si>
  <si>
    <t>陈*林</t>
  </si>
  <si>
    <t>苏坂镇瓦洋村四组</t>
  </si>
  <si>
    <t>陈*连</t>
  </si>
  <si>
    <t>苏坂镇瓦洋村三组</t>
  </si>
  <si>
    <t>陈*强</t>
  </si>
  <si>
    <t>苏坂镇瓦洋村二组</t>
  </si>
  <si>
    <t>苏坂镇瓦洋村十四组</t>
  </si>
  <si>
    <t>其他</t>
  </si>
  <si>
    <t>陈*姑</t>
  </si>
  <si>
    <t>苏坂镇瓦洋村十五组</t>
  </si>
  <si>
    <t>陈*潮</t>
  </si>
  <si>
    <t>陈*庭</t>
  </si>
  <si>
    <t>苏坂镇瓦洋村五组</t>
  </si>
  <si>
    <t>黄*英</t>
  </si>
  <si>
    <t>35260119***8240</t>
  </si>
  <si>
    <t>林*英</t>
  </si>
  <si>
    <t>35260119***8289</t>
  </si>
  <si>
    <t>苏坂镇瓦洋村六组</t>
  </si>
  <si>
    <t>俞*花</t>
  </si>
  <si>
    <t>35260119***8242</t>
  </si>
  <si>
    <t>陈*樵</t>
  </si>
  <si>
    <t>苏坂镇西楼村一组</t>
  </si>
  <si>
    <t>35260119***8232</t>
  </si>
  <si>
    <t>苏坂镇西楼村九组</t>
  </si>
  <si>
    <t>35080219***8213</t>
  </si>
  <si>
    <t>陈*新</t>
  </si>
  <si>
    <t>陈*标</t>
  </si>
  <si>
    <t>苏坂镇西楼村六组</t>
  </si>
  <si>
    <t>陈*烈</t>
  </si>
  <si>
    <t>苏坂镇西楼村十一组</t>
  </si>
  <si>
    <t>陈*田</t>
  </si>
  <si>
    <t>苏坂镇西楼村八组</t>
  </si>
  <si>
    <t>陈*尧</t>
  </si>
  <si>
    <t>陈*成</t>
  </si>
  <si>
    <t>苏坂镇西楼村七组</t>
  </si>
  <si>
    <t>陈*景</t>
  </si>
  <si>
    <t>陈*炫</t>
  </si>
  <si>
    <t>苏坂镇西楼村十三组</t>
  </si>
  <si>
    <t>陈*芳</t>
  </si>
  <si>
    <t>陈*蕊</t>
  </si>
  <si>
    <t>陈*西</t>
  </si>
  <si>
    <t>卢*清</t>
  </si>
  <si>
    <t>苏坂镇易家邦村六组</t>
  </si>
  <si>
    <t>卢*仁</t>
  </si>
  <si>
    <t>苏坂镇易家邦村四组</t>
  </si>
  <si>
    <t>卢*娥</t>
  </si>
  <si>
    <t>卢*明</t>
  </si>
  <si>
    <t>苏坂镇易家邦村一组</t>
  </si>
  <si>
    <t>花菜</t>
  </si>
  <si>
    <t>卢*和</t>
  </si>
  <si>
    <t>卢*方</t>
  </si>
  <si>
    <t>苏坂镇易家邦村二组</t>
  </si>
  <si>
    <t>卢*溪</t>
  </si>
  <si>
    <t>苏坂镇易家邦村九组</t>
  </si>
  <si>
    <t>苏坂镇大坑村一组</t>
  </si>
  <si>
    <t>陈*清</t>
  </si>
  <si>
    <t>余*来</t>
  </si>
  <si>
    <t>35088119***0771</t>
  </si>
  <si>
    <t xml:space="preserve"> 新罗区适中镇2022年农业产业帮扶保险承保公示清单</t>
  </si>
  <si>
    <t>江*金</t>
  </si>
  <si>
    <t>35260119***603X</t>
  </si>
  <si>
    <t>适中镇莒舟村五组</t>
  </si>
  <si>
    <t>谢*香</t>
  </si>
  <si>
    <t>35260119***6021</t>
  </si>
  <si>
    <t>适中镇莒舟村三组</t>
  </si>
  <si>
    <t>谢*琴</t>
  </si>
  <si>
    <t>35260119***6024</t>
  </si>
  <si>
    <t>适中镇莒舟村四组</t>
  </si>
  <si>
    <t>郑*仁</t>
  </si>
  <si>
    <t>35260119***6010</t>
  </si>
  <si>
    <t>郑*天</t>
  </si>
  <si>
    <t>35260119***6016</t>
  </si>
  <si>
    <t>适中镇莒舟村二组</t>
  </si>
  <si>
    <t>李*海</t>
  </si>
  <si>
    <t>35260119***6015</t>
  </si>
  <si>
    <t>薏米</t>
  </si>
  <si>
    <t>适中镇竹华村一组</t>
  </si>
  <si>
    <t>李*友</t>
  </si>
  <si>
    <t>适中镇洋东村中平北路（竹华村）</t>
  </si>
  <si>
    <t>七叶胆</t>
  </si>
  <si>
    <t>李*生</t>
  </si>
  <si>
    <t>李*石</t>
  </si>
  <si>
    <t>35260119***6013</t>
  </si>
  <si>
    <t>李*柏</t>
  </si>
  <si>
    <t>35260119***6011</t>
  </si>
  <si>
    <t>林*福</t>
  </si>
  <si>
    <t>35260119***6017</t>
  </si>
  <si>
    <t>适中镇颜祠村一组</t>
  </si>
  <si>
    <t>江*钦</t>
  </si>
  <si>
    <t>35260119***6019</t>
  </si>
  <si>
    <t>适中镇颜祠村二组</t>
  </si>
  <si>
    <t>林*莲</t>
  </si>
  <si>
    <t>35260119***602X</t>
  </si>
  <si>
    <t>适中镇白叶村华溪路</t>
  </si>
  <si>
    <t>林*虾</t>
  </si>
  <si>
    <t>35260119***6065</t>
  </si>
  <si>
    <t>适中镇白叶村荣庆路</t>
  </si>
  <si>
    <t>林*财</t>
  </si>
  <si>
    <t>35260119***6033</t>
  </si>
  <si>
    <t>35260119***601X</t>
  </si>
  <si>
    <t>林*元</t>
  </si>
  <si>
    <t>35260119***6014</t>
  </si>
  <si>
    <t>35260119***6027</t>
  </si>
  <si>
    <t>适中镇坂溪村3组</t>
  </si>
  <si>
    <t>刘*清</t>
  </si>
  <si>
    <t>35062719***2521</t>
  </si>
  <si>
    <t>适中镇坂溪村7组</t>
  </si>
  <si>
    <t>茶花</t>
  </si>
  <si>
    <t>桔子</t>
  </si>
  <si>
    <t>高粱</t>
  </si>
  <si>
    <t>地瓜</t>
  </si>
  <si>
    <t>谢*昌</t>
  </si>
  <si>
    <t>35260119***6057</t>
  </si>
  <si>
    <t>生姜</t>
  </si>
  <si>
    <t>适中镇坂溪村10组</t>
  </si>
  <si>
    <t>樱花</t>
  </si>
  <si>
    <t>谢*星</t>
  </si>
  <si>
    <t>适中镇坂溪村2组</t>
  </si>
  <si>
    <t>辣椒</t>
  </si>
  <si>
    <t>谢*鑫</t>
  </si>
  <si>
    <t>柿子</t>
  </si>
  <si>
    <t>四月李</t>
  </si>
  <si>
    <t>谢*彬</t>
  </si>
  <si>
    <t>适中镇坂溪村4组</t>
  </si>
  <si>
    <t>谢*辉</t>
  </si>
  <si>
    <t>35260119***6059</t>
  </si>
  <si>
    <t>芭乐</t>
  </si>
  <si>
    <t>适中镇坂溪村8组</t>
  </si>
  <si>
    <t>绞股蓝</t>
  </si>
  <si>
    <t>张*森</t>
  </si>
  <si>
    <t>百香果</t>
  </si>
  <si>
    <t>林*民</t>
  </si>
  <si>
    <t>黄*德</t>
  </si>
  <si>
    <t>35260119***6071</t>
  </si>
  <si>
    <t>适中镇新祠村5组</t>
  </si>
  <si>
    <t>黄*水</t>
  </si>
  <si>
    <t>适中镇新祠村3组</t>
  </si>
  <si>
    <t>卢*洋</t>
  </si>
  <si>
    <t>适中镇新祠村4组</t>
  </si>
  <si>
    <t>杨*炫</t>
  </si>
  <si>
    <t>适中镇新祠村1组</t>
  </si>
  <si>
    <t>林*汉</t>
  </si>
  <si>
    <t>适中镇颜中村东家组</t>
  </si>
  <si>
    <t>林*心</t>
  </si>
  <si>
    <t>适中镇颜中村1组</t>
  </si>
  <si>
    <t>姜</t>
  </si>
  <si>
    <t>赖*爱</t>
  </si>
  <si>
    <t>适中镇营坑村3组</t>
  </si>
  <si>
    <t>谢*强</t>
  </si>
  <si>
    <t>35080219***6037</t>
  </si>
  <si>
    <t>谢*青</t>
  </si>
  <si>
    <t>适中镇营坑村1组</t>
  </si>
  <si>
    <t>谢*芬</t>
  </si>
  <si>
    <t>适中镇营坑村7组</t>
  </si>
  <si>
    <t>谢*村</t>
  </si>
  <si>
    <t>适中镇营坑村10组</t>
  </si>
  <si>
    <t>适中镇象山村3组</t>
  </si>
  <si>
    <t>赖*昌</t>
  </si>
  <si>
    <t>35260119***6077</t>
  </si>
  <si>
    <t>适中镇营坑村2组</t>
  </si>
  <si>
    <t>林*俊</t>
  </si>
  <si>
    <t>35260119***6030</t>
  </si>
  <si>
    <t>适中镇象山村1组</t>
  </si>
  <si>
    <t>35260119***6012</t>
  </si>
  <si>
    <t>适中镇象山村8组</t>
  </si>
  <si>
    <t>适中镇象山村6组</t>
  </si>
  <si>
    <t>黄*凤</t>
  </si>
  <si>
    <t>35082319***3421</t>
  </si>
  <si>
    <t>适中镇象山村7组</t>
  </si>
  <si>
    <t>林*鸿</t>
  </si>
  <si>
    <t>适中镇象山村9组</t>
  </si>
  <si>
    <t>金桔</t>
  </si>
  <si>
    <t>林*豪</t>
  </si>
  <si>
    <t>适中镇象山村4组</t>
  </si>
  <si>
    <t>林*伍</t>
  </si>
  <si>
    <t>林*以</t>
  </si>
  <si>
    <t>林*秋</t>
  </si>
  <si>
    <t>适中镇象山村2组</t>
  </si>
  <si>
    <t>林*红</t>
  </si>
  <si>
    <t>35260119***6044</t>
  </si>
  <si>
    <t>黄*花</t>
  </si>
  <si>
    <t>35260119***6040</t>
  </si>
  <si>
    <t>适中镇洋东村九组</t>
  </si>
  <si>
    <t>35260119***6037</t>
  </si>
  <si>
    <t>适中镇洋东村十三组</t>
  </si>
  <si>
    <t>赖*邦</t>
  </si>
  <si>
    <t>35260119***6054</t>
  </si>
  <si>
    <t>适中镇洋东村六组</t>
  </si>
  <si>
    <t>赖*煌</t>
  </si>
  <si>
    <t>35260119***6038</t>
  </si>
  <si>
    <t>赖*兴</t>
  </si>
  <si>
    <t>35260119***6090</t>
  </si>
  <si>
    <t>适中镇洋东村十一组</t>
  </si>
  <si>
    <t>赖*聪</t>
  </si>
  <si>
    <t>35080219***6035</t>
  </si>
  <si>
    <t>谢*烈</t>
  </si>
  <si>
    <t>谢*兴</t>
  </si>
  <si>
    <t xml:space="preserve">橙 </t>
  </si>
  <si>
    <t>谢*乔</t>
  </si>
  <si>
    <t>35260119***6018</t>
  </si>
  <si>
    <t>谢*花</t>
  </si>
  <si>
    <t>35260119***6022</t>
  </si>
  <si>
    <t>谢*平</t>
  </si>
  <si>
    <t>适中镇洋东村十组</t>
  </si>
  <si>
    <t>适中镇洋东村七组</t>
  </si>
  <si>
    <t>谢*江</t>
  </si>
  <si>
    <t>35080219***6016</t>
  </si>
  <si>
    <t>适中镇洋东村五组</t>
  </si>
  <si>
    <t>谢*发</t>
  </si>
  <si>
    <t>适中镇洋东村十二组</t>
  </si>
  <si>
    <t>谢*石</t>
  </si>
  <si>
    <t>适中镇洋东村二组</t>
  </si>
  <si>
    <t>谢*灯</t>
  </si>
  <si>
    <t>35260119***6035</t>
  </si>
  <si>
    <t>谢*枚</t>
  </si>
  <si>
    <t>谢*元</t>
  </si>
  <si>
    <t>适中镇洋东村八组</t>
  </si>
  <si>
    <t>谢*荣</t>
  </si>
  <si>
    <t>谢*焕</t>
  </si>
  <si>
    <t>35260119***6039</t>
  </si>
  <si>
    <t>谢*美</t>
  </si>
  <si>
    <t>谢*眉</t>
  </si>
  <si>
    <t>谢*连</t>
  </si>
  <si>
    <t>35260119***6046</t>
  </si>
  <si>
    <t>谢*金</t>
  </si>
  <si>
    <t>35260119***6034</t>
  </si>
  <si>
    <t>谢*安</t>
  </si>
  <si>
    <t>谢*英</t>
  </si>
  <si>
    <t>35260119***6025</t>
  </si>
  <si>
    <t>谢*潮</t>
  </si>
  <si>
    <t>谢*添</t>
  </si>
  <si>
    <t>谢*旺</t>
  </si>
  <si>
    <t>适中镇洋东村四组</t>
  </si>
  <si>
    <t>谢*川</t>
  </si>
  <si>
    <t>谢*武</t>
  </si>
  <si>
    <t>赖*荣</t>
  </si>
  <si>
    <t>35260119***6023</t>
  </si>
  <si>
    <t>适中镇霞村村西路</t>
  </si>
  <si>
    <t>林*兴</t>
  </si>
  <si>
    <t>适中镇霞村村东路</t>
  </si>
  <si>
    <t>罗*根</t>
  </si>
  <si>
    <t>罗*梁</t>
  </si>
  <si>
    <t>罗*明</t>
  </si>
  <si>
    <t>谢*生</t>
  </si>
  <si>
    <t>适中镇下屿村5组</t>
  </si>
  <si>
    <t>谢*丹</t>
  </si>
  <si>
    <t>谢*华</t>
  </si>
  <si>
    <t>适中镇下屿村3组</t>
  </si>
  <si>
    <t>茶叶</t>
  </si>
  <si>
    <t>庄*极</t>
  </si>
  <si>
    <t>35083719***3015</t>
  </si>
  <si>
    <t>适中镇下屿村6组</t>
  </si>
  <si>
    <t>适中镇兰田村二组</t>
  </si>
  <si>
    <t>谢*光</t>
  </si>
  <si>
    <t>适中镇兰田村三组</t>
  </si>
  <si>
    <t>适中镇兰田村一组</t>
  </si>
  <si>
    <t>谢*明</t>
  </si>
  <si>
    <t>35260119***6056</t>
  </si>
  <si>
    <t>适中镇兰田村六组</t>
  </si>
  <si>
    <t>谢*南</t>
  </si>
  <si>
    <t>谢*周</t>
  </si>
  <si>
    <t>观音对</t>
  </si>
  <si>
    <t>芝麻</t>
  </si>
  <si>
    <t>35260119***6031</t>
  </si>
  <si>
    <t>适中镇兰田村四组</t>
  </si>
  <si>
    <t>谢*龙</t>
  </si>
  <si>
    <t>谢*虎</t>
  </si>
  <si>
    <t>适中镇兰田村五组</t>
  </si>
  <si>
    <t>邹*连</t>
  </si>
  <si>
    <t>35262719***1348</t>
  </si>
  <si>
    <t>陈*昌</t>
  </si>
  <si>
    <t>适中镇中心村四组</t>
  </si>
  <si>
    <t>35260119***6036</t>
  </si>
  <si>
    <t>适中镇中心村十五组</t>
  </si>
  <si>
    <t>赖*琴</t>
  </si>
  <si>
    <t>35260119***6088</t>
  </si>
  <si>
    <t>适中镇中心村九组</t>
  </si>
  <si>
    <t>适中镇中心村七组</t>
  </si>
  <si>
    <t>赖*清</t>
  </si>
  <si>
    <t>35260119***6051</t>
  </si>
  <si>
    <t>赖*明</t>
  </si>
  <si>
    <t>茄子</t>
  </si>
  <si>
    <t>适中镇中心村十四组</t>
  </si>
  <si>
    <t>林*河</t>
  </si>
  <si>
    <t>35260119***6032</t>
  </si>
  <si>
    <t>梨</t>
  </si>
  <si>
    <t>林*龙</t>
  </si>
  <si>
    <t>谢*基</t>
  </si>
  <si>
    <t>35080219***6018</t>
  </si>
  <si>
    <t>谢*莲</t>
  </si>
  <si>
    <t>适中镇中心村十三组</t>
  </si>
  <si>
    <t>谢*虹</t>
  </si>
  <si>
    <t>35260119***6082</t>
  </si>
  <si>
    <t>适中镇中心村六组</t>
  </si>
  <si>
    <t>35262319***4713</t>
  </si>
  <si>
    <t>适中镇中心村十二组</t>
  </si>
  <si>
    <t>谢*锦</t>
  </si>
  <si>
    <t>谢*瑛</t>
  </si>
  <si>
    <t>35260119***6067</t>
  </si>
  <si>
    <t>谢*渊</t>
  </si>
  <si>
    <t>适中镇中心村十组</t>
  </si>
  <si>
    <t>谢*珠</t>
  </si>
  <si>
    <t>35260119***604X</t>
  </si>
  <si>
    <t>谢*邦</t>
  </si>
  <si>
    <t>35260119***6048</t>
  </si>
  <si>
    <t>适中镇中心村二组</t>
  </si>
  <si>
    <t>谢*</t>
  </si>
  <si>
    <t>谢*源</t>
  </si>
  <si>
    <t>草鱼</t>
  </si>
  <si>
    <t>谢*昇</t>
  </si>
  <si>
    <t>谢*贵</t>
  </si>
  <si>
    <t>小白菜</t>
  </si>
  <si>
    <t>三叶青</t>
  </si>
  <si>
    <t>谢*东</t>
  </si>
  <si>
    <t>适中镇中心村三组</t>
  </si>
  <si>
    <t>谢*军</t>
  </si>
  <si>
    <t>适中镇中心村八组</t>
  </si>
  <si>
    <t>适中镇中心村五组</t>
  </si>
  <si>
    <t>谢*坚</t>
  </si>
  <si>
    <t>35260119***6094</t>
  </si>
  <si>
    <t>张*年</t>
  </si>
  <si>
    <t>陈*海</t>
  </si>
  <si>
    <t>适中镇中溪村21组</t>
  </si>
  <si>
    <t>桃</t>
  </si>
  <si>
    <t>江*琴</t>
  </si>
  <si>
    <t>适中镇中溪村16组</t>
  </si>
  <si>
    <t>谢*顺</t>
  </si>
  <si>
    <t>适中镇中溪村14组</t>
  </si>
  <si>
    <t>谢*锋</t>
  </si>
  <si>
    <t>适中镇中溪村20组</t>
  </si>
  <si>
    <t>青瓜</t>
  </si>
  <si>
    <t>适中镇中溪村15组</t>
  </si>
  <si>
    <t>包菜</t>
  </si>
  <si>
    <t>葱</t>
  </si>
  <si>
    <t>谢*高</t>
  </si>
  <si>
    <t>适中镇中溪村18组</t>
  </si>
  <si>
    <t>谢*洪</t>
  </si>
  <si>
    <t>适中镇中溪村10组</t>
  </si>
  <si>
    <t>谢*木</t>
  </si>
  <si>
    <t>谢*霞</t>
  </si>
  <si>
    <t>适中镇中溪村17组</t>
  </si>
  <si>
    <t>适中镇中溪村19组</t>
  </si>
  <si>
    <t>35260119***6058</t>
  </si>
  <si>
    <t>适中镇保丰村二组</t>
  </si>
  <si>
    <t>卢*芬</t>
  </si>
  <si>
    <t>适中镇保丰村六组</t>
  </si>
  <si>
    <t>肖*扬</t>
  </si>
  <si>
    <t>谢*山</t>
  </si>
  <si>
    <t>适中镇保丰村四组</t>
  </si>
  <si>
    <t>谢*机</t>
  </si>
  <si>
    <t>适中镇保丰村十组</t>
  </si>
  <si>
    <t>适中镇保丰村三组</t>
  </si>
  <si>
    <t>谢*文</t>
  </si>
  <si>
    <t>35260119***6020</t>
  </si>
  <si>
    <t>适中镇保丰村一组</t>
  </si>
  <si>
    <t>谢*芝</t>
  </si>
  <si>
    <t>谢*宗</t>
  </si>
  <si>
    <t>谢*雄</t>
  </si>
  <si>
    <t>谢*棋</t>
  </si>
  <si>
    <t>35260119***6026</t>
  </si>
  <si>
    <t>谢*祥</t>
  </si>
  <si>
    <t>适中镇保丰村九组</t>
  </si>
  <si>
    <t/>
  </si>
  <si>
    <t>张*菊</t>
  </si>
  <si>
    <t>张*凤</t>
  </si>
  <si>
    <t>35260119***6028</t>
  </si>
  <si>
    <t>张*生</t>
  </si>
  <si>
    <t>陈*火</t>
  </si>
  <si>
    <t>35260119***6070</t>
  </si>
  <si>
    <t>适中镇丰田村二组</t>
  </si>
  <si>
    <t>李*金</t>
  </si>
  <si>
    <t>适中镇丰田村四组</t>
  </si>
  <si>
    <t>陈*泉</t>
  </si>
  <si>
    <t>陈*眉</t>
  </si>
  <si>
    <t>适中镇丰田村一组</t>
  </si>
  <si>
    <t>适中镇丰田村三组</t>
  </si>
  <si>
    <t>陈*松</t>
  </si>
  <si>
    <t>陈*英</t>
  </si>
  <si>
    <t>35260119***6029</t>
  </si>
  <si>
    <t>陈*星</t>
  </si>
  <si>
    <t>陈*进</t>
  </si>
  <si>
    <t>陈*雄</t>
  </si>
  <si>
    <t>李*华</t>
  </si>
  <si>
    <t>李*仁</t>
  </si>
  <si>
    <t>谢*全</t>
  </si>
  <si>
    <t>谢*云</t>
  </si>
  <si>
    <t>适中镇保丰村十二组</t>
  </si>
  <si>
    <t>谢*煌</t>
  </si>
  <si>
    <t>适中镇保丰村五组</t>
  </si>
  <si>
    <t>适中镇温庄村温庄路</t>
  </si>
  <si>
    <t>谢*泉</t>
  </si>
  <si>
    <t>张*龙</t>
  </si>
  <si>
    <t>适中镇三坑村一组</t>
  </si>
  <si>
    <t>谢*忠</t>
  </si>
  <si>
    <t>适中镇三坑村二组</t>
  </si>
  <si>
    <t>35080219***6039</t>
  </si>
  <si>
    <t>张*东</t>
  </si>
  <si>
    <t>适中镇丰田村五组</t>
  </si>
  <si>
    <t>田*连</t>
  </si>
  <si>
    <t>35262419***4628</t>
  </si>
  <si>
    <t>适中镇中心村十六组</t>
  </si>
  <si>
    <t>35260119***6116</t>
  </si>
  <si>
    <t>谢*国</t>
  </si>
  <si>
    <t>鸽子</t>
  </si>
  <si>
    <t>鲤鱼</t>
  </si>
  <si>
    <t>陈*辉</t>
  </si>
  <si>
    <t>35260119***609X</t>
  </si>
  <si>
    <t>黄瓜</t>
  </si>
  <si>
    <t>适中镇仁和村22组</t>
  </si>
  <si>
    <t>郭*琴</t>
  </si>
  <si>
    <t>36232419***3028</t>
  </si>
  <si>
    <t>林*年</t>
  </si>
  <si>
    <t>适中镇仁和村20组</t>
  </si>
  <si>
    <t>适中镇仁和村23组</t>
  </si>
  <si>
    <t>适中镇仁和村18组</t>
  </si>
  <si>
    <t>35080219***6012</t>
  </si>
  <si>
    <t>适中镇仁和村26组</t>
  </si>
  <si>
    <t>林*森</t>
  </si>
  <si>
    <t>适中镇仁和村9组</t>
  </si>
  <si>
    <t>林*平</t>
  </si>
  <si>
    <t>适中镇仁和村29组</t>
  </si>
  <si>
    <t>适中镇仁和村27组</t>
  </si>
  <si>
    <t>卢*钦</t>
  </si>
  <si>
    <t>35260119***605X</t>
  </si>
  <si>
    <t>适中镇仁和村15组</t>
  </si>
  <si>
    <t>卢*旺</t>
  </si>
  <si>
    <t>适中镇仁和村11组</t>
  </si>
  <si>
    <t>卢*琴</t>
  </si>
  <si>
    <t>适中镇仁和村31组</t>
  </si>
  <si>
    <t>卢*丰</t>
  </si>
  <si>
    <t>适中镇仁和村10组</t>
  </si>
  <si>
    <t>阙*英</t>
  </si>
  <si>
    <t>适中镇仁和村7组</t>
  </si>
  <si>
    <t>王*枚</t>
  </si>
  <si>
    <t>谢*钦</t>
  </si>
  <si>
    <t>适中镇仁和村32组</t>
  </si>
  <si>
    <t>适中镇仁和村5组</t>
  </si>
  <si>
    <t>谢*廷</t>
  </si>
  <si>
    <t>适中镇仁和村28组</t>
  </si>
  <si>
    <t>谢*玉</t>
  </si>
  <si>
    <t>适中镇仁和村30组</t>
  </si>
  <si>
    <t>谢*峰</t>
  </si>
  <si>
    <t>谢*鳌</t>
  </si>
  <si>
    <t>适中镇仁和村6组</t>
  </si>
  <si>
    <t>颜*义</t>
  </si>
  <si>
    <t>适中镇仁和村8组</t>
  </si>
  <si>
    <t xml:space="preserve"> 新罗区东肖镇2022年农业产业帮扶保险承保公示清单</t>
  </si>
  <si>
    <t>35260119***3016</t>
  </si>
  <si>
    <t>东肖镇肖坑村52号（曲潭村）</t>
  </si>
  <si>
    <t>35260119***3030</t>
  </si>
  <si>
    <t>东肖镇后田村12组</t>
  </si>
  <si>
    <t>陈*</t>
  </si>
  <si>
    <t>35260119***301X</t>
  </si>
  <si>
    <t>东肖镇后田村1组</t>
  </si>
  <si>
    <t>陈*勤</t>
  </si>
  <si>
    <t>35260119***3012</t>
  </si>
  <si>
    <t>东肖镇后田村8组</t>
  </si>
  <si>
    <t>陈*洪</t>
  </si>
  <si>
    <t>35260119***3019</t>
  </si>
  <si>
    <t>东肖镇龙泉村9组</t>
  </si>
  <si>
    <t>陈*志</t>
  </si>
  <si>
    <t>35260219***0377</t>
  </si>
  <si>
    <t>东肖镇龙泉村10组</t>
  </si>
  <si>
    <t>陈*民</t>
  </si>
  <si>
    <t>35260119***3031</t>
  </si>
  <si>
    <t>东肖镇龙泉村6组</t>
  </si>
  <si>
    <t>35260119***3015</t>
  </si>
  <si>
    <t>陈*仙</t>
  </si>
  <si>
    <t>东肖镇龙泉村楼脚路</t>
  </si>
  <si>
    <t>菜豆</t>
  </si>
  <si>
    <t>陈*城</t>
  </si>
  <si>
    <t>35260119***3055</t>
  </si>
  <si>
    <t>东肖镇龙泉村楼作路</t>
  </si>
  <si>
    <t>葫芦瓜</t>
  </si>
  <si>
    <t>雷*彬</t>
  </si>
  <si>
    <t>35260119***3020</t>
  </si>
  <si>
    <t>东肖镇联邦村九组</t>
  </si>
  <si>
    <t>张*顺</t>
  </si>
  <si>
    <t>35260119***303X</t>
  </si>
  <si>
    <t>东肖镇联邦村六组</t>
  </si>
  <si>
    <t>张*洪</t>
  </si>
  <si>
    <t>35260119***3010</t>
  </si>
  <si>
    <t>东肖镇联邦村五组</t>
  </si>
  <si>
    <t>张*建</t>
  </si>
  <si>
    <t>35260119***3036</t>
  </si>
  <si>
    <t>东肖镇联邦村三组</t>
  </si>
  <si>
    <t>张*南</t>
  </si>
  <si>
    <t>35260119***3018</t>
  </si>
  <si>
    <t>东肖镇联邦村二组</t>
  </si>
  <si>
    <t>张*允</t>
  </si>
  <si>
    <t>东肖镇联邦村一组</t>
  </si>
  <si>
    <t>张*</t>
  </si>
  <si>
    <t>35260119***3043</t>
  </si>
  <si>
    <t>东肖镇联邦村七组</t>
  </si>
  <si>
    <t>35260119***3034</t>
  </si>
  <si>
    <t>东肖镇肖坑村二组</t>
  </si>
  <si>
    <t>李*江</t>
  </si>
  <si>
    <t>李*顺</t>
  </si>
  <si>
    <t>李*平</t>
  </si>
  <si>
    <t>东肖镇肖坑村三组</t>
  </si>
  <si>
    <t>邱*龙</t>
  </si>
  <si>
    <t>邱*荣</t>
  </si>
  <si>
    <t>35260119***3027</t>
  </si>
  <si>
    <t>张*富</t>
  </si>
  <si>
    <t>东肖镇隔顶村二组</t>
  </si>
  <si>
    <t>张*培</t>
  </si>
  <si>
    <t>35260119***8537</t>
  </si>
  <si>
    <t>肉牛</t>
  </si>
  <si>
    <t>万安镇华坑村贝坑路(隔顶村）</t>
  </si>
  <si>
    <t>张*中</t>
  </si>
  <si>
    <t>东肖镇东堀村二组</t>
  </si>
  <si>
    <t>李*州</t>
  </si>
  <si>
    <t>芥菜</t>
  </si>
  <si>
    <t>东肖镇黄邦村7组</t>
  </si>
  <si>
    <t>李*英</t>
  </si>
  <si>
    <t>35260119***304X</t>
  </si>
  <si>
    <t>地瓜叶</t>
  </si>
  <si>
    <t>饶*花</t>
  </si>
  <si>
    <t>35260119***302X</t>
  </si>
  <si>
    <t>35260119***3026</t>
  </si>
  <si>
    <t>东肖镇隘头村二组</t>
  </si>
  <si>
    <t>邱*强</t>
  </si>
  <si>
    <t>35260119***3013</t>
  </si>
  <si>
    <t>东肖镇隘头村一组</t>
  </si>
  <si>
    <t>邱*连</t>
  </si>
  <si>
    <t>东肖镇隘头村三组</t>
  </si>
  <si>
    <t>邱*洪</t>
  </si>
  <si>
    <t>院*梅</t>
  </si>
  <si>
    <t>35260119***3021</t>
  </si>
  <si>
    <t xml:space="preserve"> 新罗区红坊镇2022年农业产业帮扶保险承保公示清单</t>
  </si>
  <si>
    <t>35260119***3523</t>
  </si>
  <si>
    <t>红坊镇紫安村罗厝九组</t>
  </si>
  <si>
    <t>罗*扬</t>
  </si>
  <si>
    <t>35080219***3517</t>
  </si>
  <si>
    <t>红坊镇紫安村罗厝二组</t>
  </si>
  <si>
    <t>35260119***3539</t>
  </si>
  <si>
    <t>35260119***3513</t>
  </si>
  <si>
    <t>张*木</t>
  </si>
  <si>
    <t>35260119***3511</t>
  </si>
  <si>
    <t>红坊镇紫安村四角楼路31号</t>
  </si>
  <si>
    <t>张*敏</t>
  </si>
  <si>
    <t>红坊镇紫安村白尾岭路</t>
  </si>
  <si>
    <t>35262319***5154</t>
  </si>
  <si>
    <t>红坊镇上洋村二组</t>
  </si>
  <si>
    <t>红坊镇上洋村七组</t>
  </si>
  <si>
    <t>杨*芳</t>
  </si>
  <si>
    <t>红坊镇上洋村一组</t>
  </si>
  <si>
    <t>杨*勇</t>
  </si>
  <si>
    <t>35260119***355X</t>
  </si>
  <si>
    <t>杨*生</t>
  </si>
  <si>
    <t>35260119***3518</t>
  </si>
  <si>
    <t>红坊镇上洋村四组</t>
  </si>
  <si>
    <t>杨*才</t>
  </si>
  <si>
    <t>35260119***3552</t>
  </si>
  <si>
    <t>红坊镇上洋村六组</t>
  </si>
  <si>
    <t>杨*香</t>
  </si>
  <si>
    <t>35260119***3521</t>
  </si>
  <si>
    <t>杨*铉</t>
  </si>
  <si>
    <t>35260119***3517</t>
  </si>
  <si>
    <t>红坊镇上洋村八组</t>
  </si>
  <si>
    <t>杨*燕</t>
  </si>
  <si>
    <t>35260119***3551</t>
  </si>
  <si>
    <t>张*成</t>
  </si>
  <si>
    <t>林*东</t>
  </si>
  <si>
    <t>红坊镇龙星村三组</t>
  </si>
  <si>
    <t>林*玉</t>
  </si>
  <si>
    <t>35260119***353X</t>
  </si>
  <si>
    <t>红坊镇龙星村一组</t>
  </si>
  <si>
    <t>林*熙</t>
  </si>
  <si>
    <t>35260119***3556</t>
  </si>
  <si>
    <t>红坊镇龙星村五组</t>
  </si>
  <si>
    <t>林*根</t>
  </si>
  <si>
    <t>35260119***3555</t>
  </si>
  <si>
    <t>红坊镇龙星村四组</t>
  </si>
  <si>
    <t>林*铭</t>
  </si>
  <si>
    <t>35260119***351X</t>
  </si>
  <si>
    <t>红坊镇龙星村六组</t>
  </si>
  <si>
    <t>邱*娘</t>
  </si>
  <si>
    <t>35260119***3516</t>
  </si>
  <si>
    <t>红坊镇龙溪邦村13组</t>
  </si>
  <si>
    <t>温*华</t>
  </si>
  <si>
    <t>35260119***3550</t>
  </si>
  <si>
    <t>红坊镇龙溪邦村2组</t>
  </si>
  <si>
    <t>叶*湖</t>
  </si>
  <si>
    <t>35260119***3514</t>
  </si>
  <si>
    <t>红坊镇龙溪邦村大路民主巷</t>
  </si>
  <si>
    <t>刘*卿</t>
  </si>
  <si>
    <t>35260119***3524</t>
  </si>
  <si>
    <t>红坊镇龙溪邦村3组</t>
  </si>
  <si>
    <t>廖*福</t>
  </si>
  <si>
    <t>35260119***3532</t>
  </si>
  <si>
    <t>红坊镇龙溪邦村4组</t>
  </si>
  <si>
    <t>张*琼</t>
  </si>
  <si>
    <t>35260119***3526</t>
  </si>
  <si>
    <t>红坊镇龙溪邦村大路53号</t>
  </si>
  <si>
    <t>廖*波</t>
  </si>
  <si>
    <t>李*茂</t>
  </si>
  <si>
    <t>红坊镇龙溪邦村永兴巷1号</t>
  </si>
  <si>
    <t>叶*杰</t>
  </si>
  <si>
    <t>邓*娥</t>
  </si>
  <si>
    <t>红坊镇岭背村彭厝路</t>
  </si>
  <si>
    <t>彭*鸿</t>
  </si>
  <si>
    <t>彭*生</t>
  </si>
  <si>
    <t>35260119***3519</t>
  </si>
  <si>
    <t>红坊镇岭背村黄岗水库环路</t>
  </si>
  <si>
    <t>彭*乾</t>
  </si>
  <si>
    <t>王*金</t>
  </si>
  <si>
    <t>红坊镇岭背村王厝路</t>
  </si>
  <si>
    <t>杨*英</t>
  </si>
  <si>
    <t>廖*山</t>
  </si>
  <si>
    <t>红坊镇赤坑村1组</t>
  </si>
  <si>
    <t>王*娘</t>
  </si>
  <si>
    <t>35260119***3544</t>
  </si>
  <si>
    <t>35260119***3530</t>
  </si>
  <si>
    <t>红坊镇田心村一组</t>
  </si>
  <si>
    <t>黄*明</t>
  </si>
  <si>
    <t>红坊镇田心村二组</t>
  </si>
  <si>
    <t>红坊镇田心村四组</t>
  </si>
  <si>
    <t>杨*兵</t>
  </si>
  <si>
    <t>傅*达</t>
  </si>
  <si>
    <t>红坊镇倒流水村隆庆路</t>
  </si>
  <si>
    <t>傅*照</t>
  </si>
  <si>
    <t>红坊镇倒流水村怀德路</t>
  </si>
  <si>
    <t>傅*森</t>
  </si>
  <si>
    <t>红坊镇倒流水村谢林路</t>
  </si>
  <si>
    <t>曹*波</t>
  </si>
  <si>
    <t>红坊镇南阳村10组</t>
  </si>
  <si>
    <t>曹*发</t>
  </si>
  <si>
    <t>红坊镇南阳村7组</t>
  </si>
  <si>
    <t>曹*</t>
  </si>
  <si>
    <t>35260119***3534</t>
  </si>
  <si>
    <t>红坊镇南阳村3组</t>
  </si>
  <si>
    <t>曹*荣</t>
  </si>
  <si>
    <t>红坊镇南阳村6组</t>
  </si>
  <si>
    <t>曹*恒</t>
  </si>
  <si>
    <t>35080220***3519</t>
  </si>
  <si>
    <t>黄*江</t>
  </si>
  <si>
    <t>红坊镇南阳村19组</t>
  </si>
  <si>
    <t>李*水</t>
  </si>
  <si>
    <t>35260119***3531</t>
  </si>
  <si>
    <t>沈*香</t>
  </si>
  <si>
    <t>35262219***0480</t>
  </si>
  <si>
    <t>红坊镇南阳村5组</t>
  </si>
  <si>
    <t>刘*平</t>
  </si>
  <si>
    <t>红坊镇下洋村一组</t>
  </si>
  <si>
    <t>35260119***3549</t>
  </si>
  <si>
    <t>红坊镇下洋村八组</t>
  </si>
  <si>
    <t>杨*清</t>
  </si>
  <si>
    <t>红坊镇下洋村七组</t>
  </si>
  <si>
    <t>杨*胜</t>
  </si>
  <si>
    <t>35260119***3537</t>
  </si>
  <si>
    <t>红坊镇下洋村三组</t>
  </si>
  <si>
    <t>饶*清</t>
  </si>
  <si>
    <t>35260119***3512</t>
  </si>
  <si>
    <t>红坊镇平洋村八组</t>
  </si>
  <si>
    <t>饶*村</t>
  </si>
  <si>
    <t>红坊镇平洋村二组</t>
  </si>
  <si>
    <t>邓*先</t>
  </si>
  <si>
    <t>红坊镇联合村五组</t>
  </si>
  <si>
    <t>35260119***3515</t>
  </si>
  <si>
    <t>邓*英</t>
  </si>
  <si>
    <t>红坊镇联合村十组</t>
  </si>
  <si>
    <t>邓*辉</t>
  </si>
  <si>
    <t>红坊镇联合村四组</t>
  </si>
  <si>
    <t>邓*喜</t>
  </si>
  <si>
    <t>黄*陶</t>
  </si>
  <si>
    <t>红坊镇联合村三组</t>
  </si>
  <si>
    <t>简*波</t>
  </si>
  <si>
    <t>红坊镇联合村二组</t>
  </si>
  <si>
    <t>赖*莲</t>
  </si>
  <si>
    <t>35262319***592X</t>
  </si>
  <si>
    <t>红坊镇联合村九组</t>
  </si>
  <si>
    <t>林*兰</t>
  </si>
  <si>
    <t>35260119***3529</t>
  </si>
  <si>
    <t>红坊镇联合村组</t>
  </si>
  <si>
    <t>卢*华</t>
  </si>
  <si>
    <t>35262319***5262</t>
  </si>
  <si>
    <t>红坊镇联合村六组</t>
  </si>
  <si>
    <t>沈*妹</t>
  </si>
  <si>
    <t>35262319***1946</t>
  </si>
  <si>
    <t>王*文</t>
  </si>
  <si>
    <t>35260119***3528</t>
  </si>
  <si>
    <t>王*</t>
  </si>
  <si>
    <t>35082219***558X</t>
  </si>
  <si>
    <t>红坊镇联合村十二组</t>
  </si>
  <si>
    <t>王*珊</t>
  </si>
  <si>
    <t>35080219***3526</t>
  </si>
  <si>
    <t>王*广</t>
  </si>
  <si>
    <t>王*江</t>
  </si>
  <si>
    <t>红坊镇联合村十一组</t>
  </si>
  <si>
    <t>35260119***3566</t>
  </si>
  <si>
    <t>王*林</t>
  </si>
  <si>
    <t>红坊镇联合村八组</t>
  </si>
  <si>
    <t>张*芹</t>
  </si>
  <si>
    <t>郑*木</t>
  </si>
  <si>
    <t>红坊镇东埔村四组</t>
  </si>
  <si>
    <t>郑*文</t>
  </si>
  <si>
    <t>35260119***3533</t>
  </si>
  <si>
    <t>红坊镇东阳村五组</t>
  </si>
  <si>
    <t>陈*彬</t>
  </si>
  <si>
    <t>陈*峰</t>
  </si>
  <si>
    <t>红坊镇东阳村十二组</t>
  </si>
  <si>
    <t>陈*德</t>
  </si>
  <si>
    <t>红坊镇东阳村二组</t>
  </si>
  <si>
    <t>陈*炜</t>
  </si>
  <si>
    <t>红坊镇东阳村四组</t>
  </si>
  <si>
    <t>陈*岭</t>
  </si>
  <si>
    <t>陈*洁</t>
  </si>
  <si>
    <t>黄*富</t>
  </si>
  <si>
    <t>红坊镇东阳村二十二组</t>
  </si>
  <si>
    <t>35262319***5566</t>
  </si>
  <si>
    <t>李*香</t>
  </si>
  <si>
    <t>35260119***3548</t>
  </si>
  <si>
    <t>红坊镇东阳村一组</t>
  </si>
  <si>
    <t>刘*汉</t>
  </si>
  <si>
    <t>35260119***3558</t>
  </si>
  <si>
    <t>红坊镇东阳村八组</t>
  </si>
  <si>
    <t>郑*珍</t>
  </si>
  <si>
    <t>35260119***3520</t>
  </si>
  <si>
    <t>红坊镇东阳村六组</t>
  </si>
  <si>
    <t xml:space="preserve"> 新罗区小池池镇2022年农业产业帮扶保险承保公示清单</t>
  </si>
  <si>
    <t>35260119*******5022</t>
  </si>
  <si>
    <t>小池镇京源村一组</t>
  </si>
  <si>
    <t>35260119*******5017</t>
  </si>
  <si>
    <t>小池镇京源村三组</t>
  </si>
  <si>
    <t>廖*祥</t>
  </si>
  <si>
    <t>35260119*******5015</t>
  </si>
  <si>
    <t>小池镇京源村二组</t>
  </si>
  <si>
    <t>廖*兰</t>
  </si>
  <si>
    <t>35260119*******5049</t>
  </si>
  <si>
    <t>小池镇京源村四组</t>
  </si>
  <si>
    <t>廖*仙</t>
  </si>
  <si>
    <t>35260119*******5011</t>
  </si>
  <si>
    <t>廖*苟</t>
  </si>
  <si>
    <t>35260119*******5035</t>
  </si>
  <si>
    <t>廖*烟</t>
  </si>
  <si>
    <t>35260119*******5014</t>
  </si>
  <si>
    <t>廖*花</t>
  </si>
  <si>
    <t>35260119*******5024</t>
  </si>
  <si>
    <t>廖*发</t>
  </si>
  <si>
    <t>廖*环</t>
  </si>
  <si>
    <t>35080219*******5010</t>
  </si>
  <si>
    <t>廖*英</t>
  </si>
  <si>
    <t>35260119*******5042</t>
  </si>
  <si>
    <t>廖*海</t>
  </si>
  <si>
    <t>35260119*******5018</t>
  </si>
  <si>
    <t>翁*清</t>
  </si>
  <si>
    <t>35260119*******5025</t>
  </si>
  <si>
    <t>吴*声</t>
  </si>
  <si>
    <t>小池镇赖邦村二组</t>
  </si>
  <si>
    <t>35260119*******5028</t>
  </si>
  <si>
    <t>小池镇赖邦村五组</t>
  </si>
  <si>
    <t>35260119*******5016</t>
  </si>
  <si>
    <t>陈*江</t>
  </si>
  <si>
    <t>小池镇南山村4组</t>
  </si>
  <si>
    <t>陈*添</t>
  </si>
  <si>
    <t>35260119*******5019</t>
  </si>
  <si>
    <t>小池镇南山村1组</t>
  </si>
  <si>
    <t>陈*蔚</t>
  </si>
  <si>
    <t>35260119*******5013</t>
  </si>
  <si>
    <t>陈*地</t>
  </si>
  <si>
    <t>35260119*******5026</t>
  </si>
  <si>
    <t>35260119*******5012</t>
  </si>
  <si>
    <t>小池镇南山村六组</t>
  </si>
  <si>
    <t>35260119*******503X</t>
  </si>
  <si>
    <t>小池镇南山村10组</t>
  </si>
  <si>
    <t>陈*萌</t>
  </si>
  <si>
    <t>35260119*******5010</t>
  </si>
  <si>
    <t>35080220*******5015</t>
  </si>
  <si>
    <t>小池镇南山村13组</t>
  </si>
  <si>
    <t>小池镇南山村6组</t>
  </si>
  <si>
    <t>小池镇南山村11组</t>
  </si>
  <si>
    <t>陈*鸿</t>
  </si>
  <si>
    <t>35260119*******501X</t>
  </si>
  <si>
    <t>小池镇南山村9组</t>
  </si>
  <si>
    <t>陈*木</t>
  </si>
  <si>
    <t>小池镇南山村5组</t>
  </si>
  <si>
    <t>小池镇南山村3组</t>
  </si>
  <si>
    <t>陈*钦</t>
  </si>
  <si>
    <t>35260119*******5036</t>
  </si>
  <si>
    <t>小池镇南山村7组</t>
  </si>
  <si>
    <t>韩*辉</t>
  </si>
  <si>
    <t>江*荣</t>
  </si>
  <si>
    <t>小池镇南山村2组</t>
  </si>
  <si>
    <t>杨*兰</t>
  </si>
  <si>
    <t>张*钗</t>
  </si>
  <si>
    <t>35260119*******5027</t>
  </si>
  <si>
    <t>张*花</t>
  </si>
  <si>
    <t>35260119*******5021</t>
  </si>
  <si>
    <t>邓*兰</t>
  </si>
  <si>
    <t>35260119*******5044</t>
  </si>
  <si>
    <t>小池镇黄斜村3组</t>
  </si>
  <si>
    <t>65282319*******3228</t>
  </si>
  <si>
    <t>小池镇黄斜村1组</t>
  </si>
  <si>
    <t>吴*民</t>
  </si>
  <si>
    <t>吴*梅</t>
  </si>
  <si>
    <t>35260119*******5040</t>
  </si>
  <si>
    <t>小池镇黄斜村4组</t>
  </si>
  <si>
    <t>吴*林</t>
  </si>
  <si>
    <t>小池镇黄斜村2组</t>
  </si>
  <si>
    <t>吴*秋</t>
  </si>
  <si>
    <t>35260119*******5034</t>
  </si>
  <si>
    <t>郑*荣</t>
  </si>
  <si>
    <t>华*炎</t>
  </si>
  <si>
    <t>小池镇培斜村1组</t>
  </si>
  <si>
    <t>华*中</t>
  </si>
  <si>
    <t>小池镇培斜村4组</t>
  </si>
  <si>
    <t>赖*元</t>
  </si>
  <si>
    <t>小池镇培斜村2组</t>
  </si>
  <si>
    <t>赖*庭</t>
  </si>
  <si>
    <t>林*梅</t>
  </si>
  <si>
    <t>35260119*******452X</t>
  </si>
  <si>
    <t>35260119*******4521</t>
  </si>
  <si>
    <t>小池镇培斜村3组</t>
  </si>
  <si>
    <t>余*基</t>
  </si>
  <si>
    <t>小池镇儒芦村5组</t>
  </si>
  <si>
    <t>吴*洪</t>
  </si>
  <si>
    <t>小池镇儒芦村1组</t>
  </si>
  <si>
    <t>吴*郁</t>
  </si>
  <si>
    <t>吴*堂</t>
  </si>
  <si>
    <t>35260119*******5038</t>
  </si>
  <si>
    <t>小池镇儒芦村桥星路</t>
  </si>
  <si>
    <t>吴*南</t>
  </si>
  <si>
    <t>杨*丰</t>
  </si>
  <si>
    <t>35260119*******5032</t>
  </si>
  <si>
    <t>小池镇儒芦村4组</t>
  </si>
  <si>
    <t>杨*伟</t>
  </si>
  <si>
    <t>小池镇儒芦村3组</t>
  </si>
  <si>
    <t>蔡*庭</t>
  </si>
  <si>
    <t>小池镇山美村2组</t>
  </si>
  <si>
    <t>小池镇山美村1组</t>
  </si>
  <si>
    <t>陈*珍</t>
  </si>
  <si>
    <t>35260119*******4027</t>
  </si>
  <si>
    <t>小池镇山美村5组</t>
  </si>
  <si>
    <t>黄*香</t>
  </si>
  <si>
    <t>小池镇儒芦村3组铁路桥下</t>
  </si>
  <si>
    <t>林*良</t>
  </si>
  <si>
    <t>35260119*******4024</t>
  </si>
  <si>
    <t>35260119*******5039</t>
  </si>
  <si>
    <t>吴*振</t>
  </si>
  <si>
    <t>吴*河</t>
  </si>
  <si>
    <t>陈*锋</t>
  </si>
  <si>
    <t>小池镇汪洋村3组</t>
  </si>
  <si>
    <t>陈*川</t>
  </si>
  <si>
    <t>小池镇汪洋村1组</t>
  </si>
  <si>
    <t>35260119*******5037</t>
  </si>
  <si>
    <t>小池镇汪洋村2组</t>
  </si>
  <si>
    <t>陈*山</t>
  </si>
  <si>
    <t>小池镇汪洋村7组</t>
  </si>
  <si>
    <t>陈*庆</t>
  </si>
  <si>
    <t>小池镇汪洋村6组</t>
  </si>
  <si>
    <t>陈*炎</t>
  </si>
  <si>
    <t>陈*杰</t>
  </si>
  <si>
    <t>陈*嫆</t>
  </si>
  <si>
    <t>陈*芹</t>
  </si>
  <si>
    <t>小池镇汪洋村5组</t>
  </si>
  <si>
    <t>李*连</t>
  </si>
  <si>
    <t>43138119*******0025</t>
  </si>
  <si>
    <t>杨*凤</t>
  </si>
  <si>
    <t>小池镇汪洋村9组</t>
  </si>
  <si>
    <t>陈*红</t>
  </si>
  <si>
    <t>小池镇兴贵村4组</t>
  </si>
  <si>
    <t>廖*兴</t>
  </si>
  <si>
    <t>小池镇兴贵村6组</t>
  </si>
  <si>
    <t>廖*荣</t>
  </si>
  <si>
    <t>小池镇兴贵村7组</t>
  </si>
  <si>
    <t>廖*铁</t>
  </si>
  <si>
    <t>廖*菊</t>
  </si>
  <si>
    <t>廖*美</t>
  </si>
  <si>
    <t>小池镇兴贵村2组</t>
  </si>
  <si>
    <t>廖*炳</t>
  </si>
  <si>
    <t>林*花</t>
  </si>
  <si>
    <t>小池镇兴贵村5组</t>
  </si>
  <si>
    <t>张*兰</t>
  </si>
  <si>
    <t>小池镇兴贵村1组</t>
  </si>
  <si>
    <t>张*健</t>
  </si>
  <si>
    <t>张*金</t>
  </si>
  <si>
    <t>35260119*******5029</t>
  </si>
  <si>
    <t>邓*村</t>
  </si>
  <si>
    <t>小池镇卓洋村7组</t>
  </si>
  <si>
    <t>邓*根</t>
  </si>
  <si>
    <t>小池镇卓洋村5组</t>
  </si>
  <si>
    <t>邓*河</t>
  </si>
  <si>
    <t>小池镇卓洋村3组</t>
  </si>
  <si>
    <t>邓*金</t>
  </si>
  <si>
    <t>小池镇卓洋村2组</t>
  </si>
  <si>
    <t>邓*龙</t>
  </si>
  <si>
    <t>小池镇卓洋村4组</t>
  </si>
  <si>
    <t>邓*南</t>
  </si>
  <si>
    <t>小池镇卓洋村6组</t>
  </si>
  <si>
    <t>邓*炜</t>
  </si>
  <si>
    <t>35080219*******5013</t>
  </si>
  <si>
    <t>小池镇卓洋村9组</t>
  </si>
  <si>
    <t>邓*坤</t>
  </si>
  <si>
    <t>邓*木</t>
  </si>
  <si>
    <t>35260119*******5059</t>
  </si>
  <si>
    <t>邓*胜</t>
  </si>
  <si>
    <t>邓*华</t>
  </si>
  <si>
    <t>邓*明</t>
  </si>
  <si>
    <t>龚*鸿</t>
  </si>
  <si>
    <t>35078319*******5544</t>
  </si>
  <si>
    <t>廖*玲</t>
  </si>
  <si>
    <t>小池镇卓洋村1组</t>
  </si>
  <si>
    <t>35082519*******5026</t>
  </si>
  <si>
    <t>韭菜</t>
  </si>
  <si>
    <t>吴*成</t>
  </si>
  <si>
    <t>状元豆</t>
  </si>
  <si>
    <t>桔</t>
  </si>
  <si>
    <t>吴*同</t>
  </si>
  <si>
    <t>吴*英</t>
  </si>
  <si>
    <t>小池镇儒芦村6组</t>
  </si>
  <si>
    <t>吴*国</t>
  </si>
  <si>
    <t>杨*华</t>
  </si>
  <si>
    <t>杨*贤</t>
  </si>
  <si>
    <t>杨*坚</t>
  </si>
  <si>
    <t>蔡*旺</t>
  </si>
  <si>
    <t>莲藕</t>
  </si>
  <si>
    <t>小池镇儒芦村2组铁路桥下</t>
  </si>
  <si>
    <t>陈*飞</t>
  </si>
  <si>
    <t>吴*霞</t>
  </si>
  <si>
    <t>茭白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</si>
</sst>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  <numFmt numFmtId="178" formatCode="0.00_);\(0.00\)"/>
  </numFmts>
  <fonts count="29">
    <font>
      <sz val="11"/>
      <color indexed="8"/>
      <name val="宋体"/>
      <charset val="134"/>
    </font>
    <font>
      <sz val="12"/>
      <name val="宋体"/>
      <charset val="134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60"/>
      <name val="宋体"/>
      <charset val="0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2"/>
      <color indexed="8"/>
      <name val="宋体"/>
      <charset val="134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0"/>
      <name val="Arial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254"/>
    </font>
    <font>
      <sz val="10"/>
      <name val="宋体"/>
      <charset val="254"/>
    </font>
    <font>
      <u/>
      <sz val="10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2" borderId="9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</cellStyleXfs>
  <cellXfs count="72">
    <xf numFmtId="0" fontId="0" fillId="0" borderId="0" xfId="0" applyAlignment="1"/>
    <xf numFmtId="0" fontId="22" fillId="0" borderId="0" xfId="0" applyFont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4" fillId="2" borderId="2" xfId="16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49" fontId="24" fillId="2" borderId="3" xfId="16" applyNumberFormat="1" applyFont="1" applyFill="1" applyBorder="1" applyAlignment="1">
      <alignment horizontal="center" vertical="center" wrapText="1"/>
    </xf>
    <xf numFmtId="177" fontId="24" fillId="0" borderId="1" xfId="16" applyNumberFormat="1" applyFont="1" applyFill="1" applyBorder="1" applyAlignment="1">
      <alignment horizontal="center" vertical="center" wrapText="1"/>
    </xf>
    <xf numFmtId="49" fontId="23" fillId="0" borderId="1" xfId="57" applyNumberFormat="1" applyFont="1" applyBorder="1" applyAlignment="1" applyProtection="1">
      <alignment horizontal="center" vertical="center"/>
      <protection locked="0"/>
    </xf>
    <xf numFmtId="177" fontId="24" fillId="0" borderId="1" xfId="0" applyNumberFormat="1" applyFont="1" applyFill="1" applyBorder="1" applyAlignment="1">
      <alignment horizontal="center" vertical="center" wrapText="1"/>
    </xf>
    <xf numFmtId="177" fontId="24" fillId="0" borderId="2" xfId="16" applyNumberFormat="1" applyFont="1" applyFill="1" applyBorder="1" applyAlignment="1">
      <alignment horizontal="center" vertical="center" wrapText="1"/>
    </xf>
    <xf numFmtId="177" fontId="23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6" fontId="23" fillId="2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49" fontId="23" fillId="0" borderId="1" xfId="69" applyNumberFormat="1" applyFont="1" applyBorder="1" applyAlignment="1" applyProtection="1">
      <alignment horizontal="center" vertical="center"/>
      <protection locked="0"/>
    </xf>
    <xf numFmtId="176" fontId="23" fillId="0" borderId="1" xfId="69" applyNumberFormat="1" applyFont="1" applyBorder="1" applyAlignment="1" applyProtection="1">
      <alignment horizontal="center" vertical="center"/>
      <protection locked="0"/>
    </xf>
    <xf numFmtId="49" fontId="24" fillId="2" borderId="1" xfId="0" applyNumberFormat="1" applyFont="1" applyFill="1" applyBorder="1" applyAlignment="1">
      <alignment horizontal="center" vertical="center" wrapText="1"/>
    </xf>
    <xf numFmtId="49" fontId="24" fillId="2" borderId="1" xfId="16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 applyProtection="1">
      <alignment horizontal="center" vertical="center" wrapText="1"/>
    </xf>
    <xf numFmtId="49" fontId="24" fillId="0" borderId="1" xfId="16" applyNumberFormat="1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177" fontId="23" fillId="0" borderId="1" xfId="69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/>
      <protection locked="0"/>
    </xf>
    <xf numFmtId="176" fontId="23" fillId="0" borderId="1" xfId="0" applyNumberFormat="1" applyFont="1" applyFill="1" applyBorder="1" applyAlignment="1" applyProtection="1">
      <alignment horizontal="center" vertical="center"/>
      <protection locked="0"/>
    </xf>
    <xf numFmtId="177" fontId="23" fillId="0" borderId="1" xfId="0" applyNumberFormat="1" applyFont="1" applyFill="1" applyBorder="1" applyAlignment="1" applyProtection="1">
      <alignment horizontal="center" vertical="center"/>
      <protection locked="0"/>
    </xf>
    <xf numFmtId="49" fontId="23" fillId="0" borderId="1" xfId="69" applyNumberFormat="1" applyFont="1" applyFill="1" applyBorder="1" applyAlignment="1" applyProtection="1">
      <alignment horizontal="center" vertical="center"/>
      <protection locked="0"/>
    </xf>
    <xf numFmtId="0" fontId="25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/>
      <protection locked="0"/>
    </xf>
    <xf numFmtId="0" fontId="25" fillId="2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 applyProtection="1">
      <alignment horizontal="center" vertical="center"/>
      <protection locked="0"/>
    </xf>
    <xf numFmtId="0" fontId="26" fillId="2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178" fontId="23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178" fontId="26" fillId="0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3" fillId="0" borderId="2" xfId="69" applyNumberFormat="1" applyFont="1" applyBorder="1" applyAlignment="1" applyProtection="1">
      <alignment horizontal="center" vertical="center"/>
      <protection locked="0"/>
    </xf>
    <xf numFmtId="49" fontId="24" fillId="2" borderId="2" xfId="0" applyNumberFormat="1" applyFont="1" applyFill="1" applyBorder="1" applyAlignment="1">
      <alignment horizontal="center" vertical="center" wrapText="1"/>
    </xf>
    <xf numFmtId="176" fontId="14" fillId="2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/>
    </xf>
    <xf numFmtId="0" fontId="24" fillId="2" borderId="3" xfId="16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23" fillId="0" borderId="1" xfId="57" applyNumberFormat="1" applyFont="1" applyBorder="1" applyAlignment="1" applyProtection="1">
      <alignment horizontal="center" vertical="center"/>
      <protection locked="0"/>
    </xf>
    <xf numFmtId="0" fontId="24" fillId="0" borderId="1" xfId="16" applyNumberFormat="1" applyFont="1" applyFill="1" applyBorder="1" applyAlignment="1">
      <alignment horizontal="center" vertical="center" wrapText="1"/>
    </xf>
    <xf numFmtId="0" fontId="24" fillId="2" borderId="2" xfId="0" applyNumberFormat="1" applyFont="1" applyFill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24" fillId="0" borderId="2" xfId="16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输入" xfId="8"/>
    <cellStyle name="常规 2 2 4" xfId="9"/>
    <cellStyle name="常规 2 2 2 2" xfId="10"/>
    <cellStyle name="20% - 强调文字颜色 3" xfId="11"/>
    <cellStyle name="差" xfId="12"/>
    <cellStyle name="40% - 强调文字颜色 3" xfId="13"/>
    <cellStyle name="60% - 强调文字颜色 3" xfId="14"/>
    <cellStyle name="超链接" xfId="15" builtinId="8"/>
    <cellStyle name="常规 2 4" xfId="16"/>
    <cellStyle name="已访问的超链接" xfId="17" builtinId="9"/>
    <cellStyle name="注释" xfId="18"/>
    <cellStyle name="常规 6" xfId="19"/>
    <cellStyle name="警告文本" xfId="20"/>
    <cellStyle name="标题 4" xfId="21"/>
    <cellStyle name="60% - 强调文字颜色 2" xfId="22"/>
    <cellStyle name="解释性文本" xfId="23"/>
    <cellStyle name="常规 2 5" xfId="24"/>
    <cellStyle name="标题 1" xfId="25"/>
    <cellStyle name="标题 2" xfId="26"/>
    <cellStyle name="标题 3" xfId="27"/>
    <cellStyle name="60% - 强调文字颜色 1" xfId="28"/>
    <cellStyle name="输出" xfId="29"/>
    <cellStyle name="60% - 强调文字颜色 4" xfId="30"/>
    <cellStyle name="计算" xfId="31"/>
    <cellStyle name="检查单元格" xfId="32"/>
    <cellStyle name="链接单元格" xfId="33"/>
    <cellStyle name="强调文字颜色 2" xfId="34"/>
    <cellStyle name="20% - 强调文字颜色 6" xfId="35"/>
    <cellStyle name="汇总" xfId="36"/>
    <cellStyle name="好" xfId="37"/>
    <cellStyle name="适中" xfId="38"/>
    <cellStyle name="强调文字颜色 1" xfId="39"/>
    <cellStyle name="20% - 强调文字颜色 5" xfId="40"/>
    <cellStyle name="20% - 强调文字颜色 1" xfId="41"/>
    <cellStyle name="常规 2 2 2" xfId="42"/>
    <cellStyle name="40% - 强调文字颜色 1" xfId="43"/>
    <cellStyle name="20% - 强调文字颜色 2" xfId="44"/>
    <cellStyle name="常规 2 2 3" xfId="45"/>
    <cellStyle name="40% - 强调文字颜色 2" xfId="46"/>
    <cellStyle name="强调文字颜色 3" xfId="47"/>
    <cellStyle name="20% - 强调文字颜色 4" xfId="48"/>
    <cellStyle name="常规 2 2 5" xfId="49"/>
    <cellStyle name="40% - 强调文字颜色 4" xfId="50"/>
    <cellStyle name="强调文字颜色 5" xfId="51"/>
    <cellStyle name="40% - 强调文字颜色 5" xfId="52"/>
    <cellStyle name="常规 2 2" xfId="53"/>
    <cellStyle name="60% - 强调文字颜色 5" xfId="54"/>
    <cellStyle name="强调文字颜色 6" xfId="55"/>
    <cellStyle name="40% - 强调文字颜色 6" xfId="56"/>
    <cellStyle name="常规 2 3" xfId="57"/>
    <cellStyle name="60% - 强调文字颜色 6" xfId="58"/>
    <cellStyle name="常规 2" xfId="59"/>
    <cellStyle name="常规 2 2 3 2" xfId="60"/>
    <cellStyle name="常规 2 2 4 2" xfId="61"/>
    <cellStyle name="常规 2 6" xfId="62"/>
    <cellStyle name="常规 3" xfId="63"/>
    <cellStyle name="常规 4" xfId="64"/>
    <cellStyle name="常规 4 2" xfId="65"/>
    <cellStyle name="常规 5" xfId="66"/>
    <cellStyle name="常规 7" xfId="67"/>
    <cellStyle name="常规 7 2" xfId="68"/>
    <cellStyle name="常规 8" xfId="69"/>
    <cellStyle name="常规 9" xfId="7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&#24180;&#20197;&#21518;&#20892;&#38505;/&#25206;&#36139;&#20445;/2021&#24180;&#25206;&#36139;&#20445;/&#20135;&#19994;&#24110;&#25206;/&#32418;&#22346;/&#24050;&#31614;/&#24179;&#27915;/&#311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修改"/>
      <sheetName val="Sheet1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73"/>
  <sheetViews>
    <sheetView tabSelected="1" zoomScale="110" zoomScaleNormal="110" workbookViewId="0">
      <selection activeCell="H15" sqref="H15"/>
    </sheetView>
  </sheetViews>
  <sheetFormatPr defaultColWidth="9" defaultRowHeight="12"/>
  <cols>
    <col min="1" max="1" width="4" style="70" customWidth="1"/>
    <col min="2" max="2" width="11.0166666666667" style="70" customWidth="1"/>
    <col min="3" max="3" width="18.625" style="71" customWidth="1"/>
    <col min="4" max="4" width="11.825" style="70" customWidth="1"/>
    <col min="5" max="5" width="25" style="70" customWidth="1"/>
    <col min="6" max="6" width="12.6166666666667" style="70" customWidth="1"/>
    <col min="7" max="7" width="7.875" style="70" customWidth="1"/>
    <col min="8" max="8" width="13.0666666666667" style="70" customWidth="1"/>
    <col min="9" max="9" width="7.5" style="70" customWidth="1"/>
    <col min="10" max="10" width="10.625" style="70" customWidth="1"/>
    <col min="11" max="12" width="7.25" style="70" customWidth="1"/>
    <col min="13" max="13" width="6.375" style="70" customWidth="1"/>
    <col min="14" max="16384" width="9" style="70"/>
  </cols>
  <sheetData>
    <row r="1" ht="2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="69" customFormat="1" spans="1:1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18" t="s">
        <v>8</v>
      </c>
      <c r="I2" s="18" t="s">
        <v>9</v>
      </c>
      <c r="J2" s="9" t="s">
        <v>10</v>
      </c>
      <c r="K2" s="9"/>
      <c r="L2" s="9"/>
      <c r="M2" s="9"/>
    </row>
    <row r="3" s="69" customFormat="1" spans="1:13">
      <c r="A3" s="6"/>
      <c r="B3" s="6"/>
      <c r="C3" s="7"/>
      <c r="D3" s="6"/>
      <c r="E3" s="6"/>
      <c r="F3" s="6"/>
      <c r="G3" s="5"/>
      <c r="H3" s="6"/>
      <c r="I3" s="6"/>
      <c r="J3" s="9" t="s">
        <v>11</v>
      </c>
      <c r="K3" s="9" t="s">
        <v>12</v>
      </c>
      <c r="L3" s="9" t="s">
        <v>13</v>
      </c>
      <c r="M3" s="9" t="s">
        <v>14</v>
      </c>
    </row>
    <row r="4" spans="1:13">
      <c r="A4" s="5">
        <v>1</v>
      </c>
      <c r="B4" s="24" t="s">
        <v>15</v>
      </c>
      <c r="C4" s="9" t="s">
        <v>16</v>
      </c>
      <c r="D4" s="24" t="s">
        <v>17</v>
      </c>
      <c r="E4" s="11" t="s">
        <v>18</v>
      </c>
      <c r="F4" s="11">
        <v>38</v>
      </c>
      <c r="G4" s="12" t="s">
        <v>19</v>
      </c>
      <c r="H4" s="13">
        <v>1140</v>
      </c>
      <c r="I4" s="11">
        <v>57</v>
      </c>
      <c r="J4" s="5">
        <f>I4*0.59</f>
        <v>33.63</v>
      </c>
      <c r="K4" s="5">
        <f>I4*0.18</f>
        <v>10.26</v>
      </c>
      <c r="L4" s="5">
        <f>K4</f>
        <v>10.26</v>
      </c>
      <c r="M4" s="5">
        <f>I4*0.05</f>
        <v>2.85</v>
      </c>
    </row>
    <row r="5" spans="1:13">
      <c r="A5" s="5">
        <v>2</v>
      </c>
      <c r="B5" s="24" t="s">
        <v>15</v>
      </c>
      <c r="C5" s="9" t="s">
        <v>16</v>
      </c>
      <c r="D5" s="24" t="s">
        <v>20</v>
      </c>
      <c r="E5" s="11" t="s">
        <v>18</v>
      </c>
      <c r="F5" s="11">
        <v>14</v>
      </c>
      <c r="G5" s="12" t="s">
        <v>19</v>
      </c>
      <c r="H5" s="13">
        <v>420</v>
      </c>
      <c r="I5" s="11">
        <v>21</v>
      </c>
      <c r="J5" s="5">
        <f t="shared" ref="J5:J36" si="0">I5*0.59</f>
        <v>12.39</v>
      </c>
      <c r="K5" s="5">
        <f t="shared" ref="K5:K36" si="1">I5*0.18</f>
        <v>3.78</v>
      </c>
      <c r="L5" s="5">
        <f t="shared" ref="L5:L36" si="2">K5</f>
        <v>3.78</v>
      </c>
      <c r="M5" s="5">
        <f t="shared" ref="M5:M36" si="3">I5*0.05</f>
        <v>1.05</v>
      </c>
    </row>
    <row r="6" spans="1:13">
      <c r="A6" s="5">
        <v>3</v>
      </c>
      <c r="B6" s="24" t="s">
        <v>21</v>
      </c>
      <c r="C6" s="9" t="s">
        <v>22</v>
      </c>
      <c r="D6" s="24" t="s">
        <v>17</v>
      </c>
      <c r="E6" s="11" t="s">
        <v>23</v>
      </c>
      <c r="F6" s="11">
        <v>55</v>
      </c>
      <c r="G6" s="12" t="s">
        <v>19</v>
      </c>
      <c r="H6" s="13">
        <v>1650</v>
      </c>
      <c r="I6" s="11">
        <v>82.5</v>
      </c>
      <c r="J6" s="5">
        <f>I6*0.59</f>
        <v>48.675</v>
      </c>
      <c r="K6" s="5">
        <f>I6*0.18</f>
        <v>14.85</v>
      </c>
      <c r="L6" s="5">
        <f>K6</f>
        <v>14.85</v>
      </c>
      <c r="M6" s="5">
        <f>I6*0.05</f>
        <v>4.125</v>
      </c>
    </row>
    <row r="7" spans="1:13">
      <c r="A7" s="5">
        <v>4</v>
      </c>
      <c r="B7" s="24" t="s">
        <v>24</v>
      </c>
      <c r="C7" s="9" t="s">
        <v>25</v>
      </c>
      <c r="D7" s="24" t="s">
        <v>17</v>
      </c>
      <c r="E7" s="11" t="s">
        <v>26</v>
      </c>
      <c r="F7" s="11">
        <v>58</v>
      </c>
      <c r="G7" s="12" t="s">
        <v>19</v>
      </c>
      <c r="H7" s="13">
        <v>1740</v>
      </c>
      <c r="I7" s="11">
        <v>87</v>
      </c>
      <c r="J7" s="5">
        <f>I7*0.59</f>
        <v>51.33</v>
      </c>
      <c r="K7" s="5">
        <f>I7*0.18</f>
        <v>15.66</v>
      </c>
      <c r="L7" s="5">
        <f>K7</f>
        <v>15.66</v>
      </c>
      <c r="M7" s="5">
        <f>I7*0.05</f>
        <v>4.35</v>
      </c>
    </row>
    <row r="8" spans="1:13">
      <c r="A8" s="5">
        <v>5</v>
      </c>
      <c r="B8" s="24" t="s">
        <v>24</v>
      </c>
      <c r="C8" s="9" t="s">
        <v>25</v>
      </c>
      <c r="D8" s="24" t="s">
        <v>20</v>
      </c>
      <c r="E8" s="11" t="s">
        <v>26</v>
      </c>
      <c r="F8" s="11">
        <v>10</v>
      </c>
      <c r="G8" s="12" t="s">
        <v>19</v>
      </c>
      <c r="H8" s="13">
        <v>300</v>
      </c>
      <c r="I8" s="11">
        <v>15</v>
      </c>
      <c r="J8" s="5">
        <f>I8*0.59</f>
        <v>8.85</v>
      </c>
      <c r="K8" s="5">
        <f>I8*0.18</f>
        <v>2.7</v>
      </c>
      <c r="L8" s="5">
        <f>K8</f>
        <v>2.7</v>
      </c>
      <c r="M8" s="5">
        <f>I8*0.05</f>
        <v>0.75</v>
      </c>
    </row>
    <row r="9" spans="1:13">
      <c r="A9" s="5">
        <v>6</v>
      </c>
      <c r="B9" s="21" t="s">
        <v>27</v>
      </c>
      <c r="C9" s="9" t="s">
        <v>28</v>
      </c>
      <c r="D9" s="24" t="s">
        <v>17</v>
      </c>
      <c r="E9" s="11" t="s">
        <v>29</v>
      </c>
      <c r="F9" s="22">
        <v>30</v>
      </c>
      <c r="G9" s="12" t="s">
        <v>19</v>
      </c>
      <c r="H9" s="13">
        <v>900</v>
      </c>
      <c r="I9" s="11">
        <v>45</v>
      </c>
      <c r="J9" s="5">
        <f>I9*0.59</f>
        <v>26.55</v>
      </c>
      <c r="K9" s="5">
        <f>I9*0.18</f>
        <v>8.1</v>
      </c>
      <c r="L9" s="5">
        <f>K9</f>
        <v>8.1</v>
      </c>
      <c r="M9" s="5">
        <f>I9*0.05</f>
        <v>2.25</v>
      </c>
    </row>
    <row r="10" spans="1:13">
      <c r="A10" s="5">
        <v>7</v>
      </c>
      <c r="B10" s="21" t="s">
        <v>30</v>
      </c>
      <c r="C10" s="9" t="s">
        <v>31</v>
      </c>
      <c r="D10" s="24" t="s">
        <v>17</v>
      </c>
      <c r="E10" s="11" t="s">
        <v>32</v>
      </c>
      <c r="F10" s="22">
        <v>30</v>
      </c>
      <c r="G10" s="12" t="s">
        <v>19</v>
      </c>
      <c r="H10" s="13">
        <v>900</v>
      </c>
      <c r="I10" s="11">
        <v>45</v>
      </c>
      <c r="J10" s="5">
        <f>I10*0.59</f>
        <v>26.55</v>
      </c>
      <c r="K10" s="5">
        <f>I10*0.18</f>
        <v>8.1</v>
      </c>
      <c r="L10" s="5">
        <f>K10</f>
        <v>8.1</v>
      </c>
      <c r="M10" s="5">
        <f>I10*0.05</f>
        <v>2.25</v>
      </c>
    </row>
    <row r="11" spans="1:13">
      <c r="A11" s="5">
        <v>8</v>
      </c>
      <c r="B11" s="21" t="s">
        <v>33</v>
      </c>
      <c r="C11" s="9" t="s">
        <v>34</v>
      </c>
      <c r="D11" s="24" t="s">
        <v>17</v>
      </c>
      <c r="E11" s="11" t="s">
        <v>32</v>
      </c>
      <c r="F11" s="22">
        <v>40</v>
      </c>
      <c r="G11" s="12" t="s">
        <v>19</v>
      </c>
      <c r="H11" s="13">
        <v>1200</v>
      </c>
      <c r="I11" s="11">
        <v>60</v>
      </c>
      <c r="J11" s="5">
        <f>I11*0.59</f>
        <v>35.4</v>
      </c>
      <c r="K11" s="5">
        <f>I11*0.18</f>
        <v>10.8</v>
      </c>
      <c r="L11" s="5">
        <f>K11</f>
        <v>10.8</v>
      </c>
      <c r="M11" s="5">
        <f>I11*0.05</f>
        <v>3</v>
      </c>
    </row>
    <row r="12" spans="1:13">
      <c r="A12" s="5">
        <v>9</v>
      </c>
      <c r="B12" s="21" t="s">
        <v>33</v>
      </c>
      <c r="C12" s="9" t="s">
        <v>34</v>
      </c>
      <c r="D12" s="24" t="s">
        <v>20</v>
      </c>
      <c r="E12" s="11" t="s">
        <v>32</v>
      </c>
      <c r="F12" s="22">
        <v>20</v>
      </c>
      <c r="G12" s="12" t="s">
        <v>19</v>
      </c>
      <c r="H12" s="13">
        <v>600</v>
      </c>
      <c r="I12" s="11">
        <v>30</v>
      </c>
      <c r="J12" s="5">
        <f>I12*0.59</f>
        <v>17.7</v>
      </c>
      <c r="K12" s="5">
        <f>I12*0.18</f>
        <v>5.4</v>
      </c>
      <c r="L12" s="5">
        <f>K12</f>
        <v>5.4</v>
      </c>
      <c r="M12" s="5">
        <f>I12*0.05</f>
        <v>1.5</v>
      </c>
    </row>
    <row r="13" spans="1:13">
      <c r="A13" s="5">
        <v>10</v>
      </c>
      <c r="B13" s="23" t="s">
        <v>33</v>
      </c>
      <c r="C13" s="9" t="s">
        <v>34</v>
      </c>
      <c r="D13" s="24" t="s">
        <v>35</v>
      </c>
      <c r="E13" s="11" t="s">
        <v>32</v>
      </c>
      <c r="F13" s="13">
        <v>8</v>
      </c>
      <c r="G13" s="12" t="s">
        <v>36</v>
      </c>
      <c r="H13" s="13">
        <v>3200</v>
      </c>
      <c r="I13" s="11">
        <v>160</v>
      </c>
      <c r="J13" s="5">
        <f>I13*0.59</f>
        <v>94.4</v>
      </c>
      <c r="K13" s="5">
        <f>I13*0.18</f>
        <v>28.8</v>
      </c>
      <c r="L13" s="5">
        <f>K13</f>
        <v>28.8</v>
      </c>
      <c r="M13" s="5">
        <f>I13*0.05</f>
        <v>8</v>
      </c>
    </row>
    <row r="14" spans="1:13">
      <c r="A14" s="5">
        <v>11</v>
      </c>
      <c r="B14" s="23" t="s">
        <v>37</v>
      </c>
      <c r="C14" s="9" t="s">
        <v>38</v>
      </c>
      <c r="D14" s="24" t="s">
        <v>17</v>
      </c>
      <c r="E14" s="11" t="s">
        <v>32</v>
      </c>
      <c r="F14" s="13">
        <v>30</v>
      </c>
      <c r="G14" s="12" t="s">
        <v>19</v>
      </c>
      <c r="H14" s="29">
        <v>900</v>
      </c>
      <c r="I14" s="11">
        <v>45</v>
      </c>
      <c r="J14" s="5">
        <f>I14*0.59</f>
        <v>26.55</v>
      </c>
      <c r="K14" s="5">
        <f>I14*0.18</f>
        <v>8.1</v>
      </c>
      <c r="L14" s="5">
        <f>K14</f>
        <v>8.1</v>
      </c>
      <c r="M14" s="5">
        <f>I14*0.05</f>
        <v>2.25</v>
      </c>
    </row>
    <row r="15" spans="1:13">
      <c r="A15" s="5">
        <v>12</v>
      </c>
      <c r="B15" s="23" t="s">
        <v>39</v>
      </c>
      <c r="C15" s="9" t="s">
        <v>40</v>
      </c>
      <c r="D15" s="24" t="s">
        <v>17</v>
      </c>
      <c r="E15" s="11" t="s">
        <v>23</v>
      </c>
      <c r="F15" s="13">
        <v>30</v>
      </c>
      <c r="G15" s="12" t="s">
        <v>19</v>
      </c>
      <c r="H15" s="29">
        <v>900</v>
      </c>
      <c r="I15" s="11">
        <v>45</v>
      </c>
      <c r="J15" s="5">
        <f>I15*0.59</f>
        <v>26.55</v>
      </c>
      <c r="K15" s="5">
        <f>I15*0.18</f>
        <v>8.1</v>
      </c>
      <c r="L15" s="5">
        <f>K15</f>
        <v>8.1</v>
      </c>
      <c r="M15" s="5">
        <f>I15*0.05</f>
        <v>2.25</v>
      </c>
    </row>
    <row r="16" spans="1:13">
      <c r="A16" s="5">
        <v>13</v>
      </c>
      <c r="B16" s="24" t="s">
        <v>33</v>
      </c>
      <c r="C16" s="9" t="s">
        <v>41</v>
      </c>
      <c r="D16" s="24" t="s">
        <v>17</v>
      </c>
      <c r="E16" s="11" t="s">
        <v>32</v>
      </c>
      <c r="F16" s="11">
        <v>48</v>
      </c>
      <c r="G16" s="12" t="s">
        <v>19</v>
      </c>
      <c r="H16" s="29">
        <v>1440</v>
      </c>
      <c r="I16" s="11">
        <v>72</v>
      </c>
      <c r="J16" s="5">
        <f>I16*0.59</f>
        <v>42.48</v>
      </c>
      <c r="K16" s="5">
        <f>I16*0.18</f>
        <v>12.96</v>
      </c>
      <c r="L16" s="5">
        <f>K16</f>
        <v>12.96</v>
      </c>
      <c r="M16" s="5">
        <f>I16*0.05</f>
        <v>3.6</v>
      </c>
    </row>
    <row r="17" spans="1:13">
      <c r="A17" s="5">
        <v>14</v>
      </c>
      <c r="B17" s="21" t="s">
        <v>33</v>
      </c>
      <c r="C17" s="9" t="s">
        <v>41</v>
      </c>
      <c r="D17" s="24" t="s">
        <v>20</v>
      </c>
      <c r="E17" s="11" t="s">
        <v>32</v>
      </c>
      <c r="F17" s="22">
        <v>15</v>
      </c>
      <c r="G17" s="12" t="s">
        <v>19</v>
      </c>
      <c r="H17" s="29">
        <v>450</v>
      </c>
      <c r="I17" s="11">
        <v>22.5</v>
      </c>
      <c r="J17" s="5">
        <f>I17*0.59</f>
        <v>13.275</v>
      </c>
      <c r="K17" s="5">
        <f>I17*0.18</f>
        <v>4.05</v>
      </c>
      <c r="L17" s="5">
        <f>K17</f>
        <v>4.05</v>
      </c>
      <c r="M17" s="5">
        <f>I17*0.05</f>
        <v>1.125</v>
      </c>
    </row>
    <row r="18" spans="1:13">
      <c r="A18" s="5">
        <v>15</v>
      </c>
      <c r="B18" s="21" t="s">
        <v>33</v>
      </c>
      <c r="C18" s="9" t="s">
        <v>41</v>
      </c>
      <c r="D18" s="24" t="s">
        <v>35</v>
      </c>
      <c r="E18" s="11" t="s">
        <v>32</v>
      </c>
      <c r="F18" s="22">
        <v>16</v>
      </c>
      <c r="G18" s="12" t="s">
        <v>36</v>
      </c>
      <c r="H18" s="29">
        <v>6400</v>
      </c>
      <c r="I18" s="11">
        <v>320</v>
      </c>
      <c r="J18" s="5">
        <f>I18*0.59</f>
        <v>188.8</v>
      </c>
      <c r="K18" s="5">
        <f>I18*0.18</f>
        <v>57.6</v>
      </c>
      <c r="L18" s="5">
        <f>K18</f>
        <v>57.6</v>
      </c>
      <c r="M18" s="5">
        <f>I18*0.05</f>
        <v>16</v>
      </c>
    </row>
    <row r="19" spans="1:13">
      <c r="A19" s="5">
        <v>16</v>
      </c>
      <c r="B19" s="21" t="s">
        <v>42</v>
      </c>
      <c r="C19" s="9" t="s">
        <v>43</v>
      </c>
      <c r="D19" s="24" t="s">
        <v>17</v>
      </c>
      <c r="E19" s="11" t="s">
        <v>32</v>
      </c>
      <c r="F19" s="22">
        <v>50</v>
      </c>
      <c r="G19" s="12" t="s">
        <v>19</v>
      </c>
      <c r="H19" s="29">
        <v>1500</v>
      </c>
      <c r="I19" s="11">
        <v>75</v>
      </c>
      <c r="J19" s="5">
        <f>I19*0.59</f>
        <v>44.25</v>
      </c>
      <c r="K19" s="5">
        <f>I19*0.18</f>
        <v>13.5</v>
      </c>
      <c r="L19" s="5">
        <f>K19</f>
        <v>13.5</v>
      </c>
      <c r="M19" s="5">
        <f>I19*0.05</f>
        <v>3.75</v>
      </c>
    </row>
    <row r="20" spans="1:13">
      <c r="A20" s="5">
        <v>17</v>
      </c>
      <c r="B20" s="21" t="s">
        <v>42</v>
      </c>
      <c r="C20" s="9" t="s">
        <v>43</v>
      </c>
      <c r="D20" s="24" t="s">
        <v>20</v>
      </c>
      <c r="E20" s="11" t="s">
        <v>32</v>
      </c>
      <c r="F20" s="22">
        <v>10</v>
      </c>
      <c r="G20" s="12" t="s">
        <v>19</v>
      </c>
      <c r="H20" s="29">
        <v>300</v>
      </c>
      <c r="I20" s="11">
        <v>15</v>
      </c>
      <c r="J20" s="5">
        <f>I20*0.59</f>
        <v>8.85</v>
      </c>
      <c r="K20" s="5">
        <f>I20*0.18</f>
        <v>2.7</v>
      </c>
      <c r="L20" s="5">
        <f>K20</f>
        <v>2.7</v>
      </c>
      <c r="M20" s="5">
        <f>I20*0.05</f>
        <v>0.75</v>
      </c>
    </row>
    <row r="21" spans="1:13">
      <c r="A21" s="5">
        <v>18</v>
      </c>
      <c r="B21" s="23" t="s">
        <v>42</v>
      </c>
      <c r="C21" s="9" t="s">
        <v>43</v>
      </c>
      <c r="D21" s="24" t="s">
        <v>35</v>
      </c>
      <c r="E21" s="11" t="s">
        <v>32</v>
      </c>
      <c r="F21" s="13">
        <v>18</v>
      </c>
      <c r="G21" s="12" t="s">
        <v>36</v>
      </c>
      <c r="H21" s="29">
        <v>7200</v>
      </c>
      <c r="I21" s="11">
        <v>360</v>
      </c>
      <c r="J21" s="5">
        <f>I21*0.59</f>
        <v>212.4</v>
      </c>
      <c r="K21" s="5">
        <f>I21*0.18</f>
        <v>64.8</v>
      </c>
      <c r="L21" s="5">
        <f>K21</f>
        <v>64.8</v>
      </c>
      <c r="M21" s="5">
        <f>I21*0.05</f>
        <v>18</v>
      </c>
    </row>
    <row r="22" spans="1:13">
      <c r="A22" s="5">
        <v>19</v>
      </c>
      <c r="B22" s="23" t="s">
        <v>44</v>
      </c>
      <c r="C22" s="9" t="s">
        <v>45</v>
      </c>
      <c r="D22" s="24" t="s">
        <v>17</v>
      </c>
      <c r="E22" s="11" t="s">
        <v>23</v>
      </c>
      <c r="F22" s="13">
        <v>45</v>
      </c>
      <c r="G22" s="12" t="s">
        <v>19</v>
      </c>
      <c r="H22" s="29">
        <v>1350</v>
      </c>
      <c r="I22" s="11">
        <v>67.5</v>
      </c>
      <c r="J22" s="5">
        <f>I22*0.59</f>
        <v>39.825</v>
      </c>
      <c r="K22" s="5">
        <f>I22*0.18</f>
        <v>12.15</v>
      </c>
      <c r="L22" s="5">
        <f>K22</f>
        <v>12.15</v>
      </c>
      <c r="M22" s="5">
        <f>I22*0.05</f>
        <v>3.375</v>
      </c>
    </row>
    <row r="23" spans="1:13">
      <c r="A23" s="5">
        <v>20</v>
      </c>
      <c r="B23" s="23" t="s">
        <v>44</v>
      </c>
      <c r="C23" s="9" t="s">
        <v>45</v>
      </c>
      <c r="D23" s="24" t="s">
        <v>20</v>
      </c>
      <c r="E23" s="11" t="s">
        <v>23</v>
      </c>
      <c r="F23" s="13">
        <v>25</v>
      </c>
      <c r="G23" s="12" t="s">
        <v>19</v>
      </c>
      <c r="H23" s="11">
        <v>750</v>
      </c>
      <c r="I23" s="11">
        <v>37.5</v>
      </c>
      <c r="J23" s="5">
        <f>I23*0.59</f>
        <v>22.125</v>
      </c>
      <c r="K23" s="5">
        <f>I23*0.18</f>
        <v>6.75</v>
      </c>
      <c r="L23" s="5">
        <f>K23</f>
        <v>6.75</v>
      </c>
      <c r="M23" s="5">
        <f>I23*0.05</f>
        <v>1.875</v>
      </c>
    </row>
    <row r="24" spans="1:13">
      <c r="A24" s="5">
        <v>21</v>
      </c>
      <c r="B24" s="23" t="s">
        <v>46</v>
      </c>
      <c r="C24" s="9" t="s">
        <v>47</v>
      </c>
      <c r="D24" s="24" t="s">
        <v>17</v>
      </c>
      <c r="E24" s="11" t="s">
        <v>23</v>
      </c>
      <c r="F24" s="13">
        <v>36</v>
      </c>
      <c r="G24" s="12" t="s">
        <v>19</v>
      </c>
      <c r="H24" s="11">
        <v>1080</v>
      </c>
      <c r="I24" s="11">
        <v>54</v>
      </c>
      <c r="J24" s="5">
        <f>I24*0.59</f>
        <v>31.86</v>
      </c>
      <c r="K24" s="5">
        <f>I24*0.18</f>
        <v>9.72</v>
      </c>
      <c r="L24" s="5">
        <f>K24</f>
        <v>9.72</v>
      </c>
      <c r="M24" s="5">
        <f>I24*0.05</f>
        <v>2.7</v>
      </c>
    </row>
    <row r="25" spans="1:13">
      <c r="A25" s="5">
        <v>22</v>
      </c>
      <c r="B25" s="23" t="s">
        <v>48</v>
      </c>
      <c r="C25" s="9" t="s">
        <v>34</v>
      </c>
      <c r="D25" s="24" t="s">
        <v>17</v>
      </c>
      <c r="E25" s="11" t="s">
        <v>49</v>
      </c>
      <c r="F25" s="13">
        <v>30</v>
      </c>
      <c r="G25" s="12" t="s">
        <v>19</v>
      </c>
      <c r="H25" s="11">
        <v>900</v>
      </c>
      <c r="I25" s="11">
        <v>45</v>
      </c>
      <c r="J25" s="5">
        <f>I25*0.59</f>
        <v>26.55</v>
      </c>
      <c r="K25" s="5">
        <f>I25*0.18</f>
        <v>8.1</v>
      </c>
      <c r="L25" s="5">
        <f>K25</f>
        <v>8.1</v>
      </c>
      <c r="M25" s="5">
        <f>I25*0.05</f>
        <v>2.25</v>
      </c>
    </row>
    <row r="26" spans="1:13">
      <c r="A26" s="5">
        <v>23</v>
      </c>
      <c r="B26" s="23" t="s">
        <v>50</v>
      </c>
      <c r="C26" s="9" t="s">
        <v>51</v>
      </c>
      <c r="D26" s="24" t="s">
        <v>17</v>
      </c>
      <c r="E26" s="11" t="s">
        <v>52</v>
      </c>
      <c r="F26" s="13">
        <v>25</v>
      </c>
      <c r="G26" s="12" t="s">
        <v>19</v>
      </c>
      <c r="H26" s="11">
        <v>750</v>
      </c>
      <c r="I26" s="11">
        <v>37.5</v>
      </c>
      <c r="J26" s="5">
        <f>I26*0.59</f>
        <v>22.125</v>
      </c>
      <c r="K26" s="5">
        <f>I26*0.18</f>
        <v>6.75</v>
      </c>
      <c r="L26" s="5">
        <f>K26</f>
        <v>6.75</v>
      </c>
      <c r="M26" s="5">
        <f>I26*0.05</f>
        <v>1.875</v>
      </c>
    </row>
    <row r="27" spans="1:13">
      <c r="A27" s="5">
        <v>24</v>
      </c>
      <c r="B27" s="23" t="s">
        <v>53</v>
      </c>
      <c r="C27" s="9" t="s">
        <v>54</v>
      </c>
      <c r="D27" s="24" t="s">
        <v>17</v>
      </c>
      <c r="E27" s="11" t="s">
        <v>49</v>
      </c>
      <c r="F27" s="13">
        <v>30</v>
      </c>
      <c r="G27" s="12" t="s">
        <v>19</v>
      </c>
      <c r="H27" s="11">
        <v>900</v>
      </c>
      <c r="I27" s="11">
        <v>45</v>
      </c>
      <c r="J27" s="5">
        <f>I27*0.59</f>
        <v>26.55</v>
      </c>
      <c r="K27" s="5">
        <f>I27*0.18</f>
        <v>8.1</v>
      </c>
      <c r="L27" s="5">
        <f>K27</f>
        <v>8.1</v>
      </c>
      <c r="M27" s="5">
        <f>I27*0.05</f>
        <v>2.25</v>
      </c>
    </row>
    <row r="28" spans="1:13">
      <c r="A28" s="5">
        <v>25</v>
      </c>
      <c r="B28" s="23" t="s">
        <v>55</v>
      </c>
      <c r="C28" s="9" t="s">
        <v>56</v>
      </c>
      <c r="D28" s="24" t="s">
        <v>17</v>
      </c>
      <c r="E28" s="11" t="s">
        <v>57</v>
      </c>
      <c r="F28" s="13">
        <v>35</v>
      </c>
      <c r="G28" s="12" t="s">
        <v>19</v>
      </c>
      <c r="H28" s="11">
        <v>1050</v>
      </c>
      <c r="I28" s="11">
        <v>52.5</v>
      </c>
      <c r="J28" s="5">
        <f>I28*0.59</f>
        <v>30.975</v>
      </c>
      <c r="K28" s="5">
        <f>I28*0.18</f>
        <v>9.45</v>
      </c>
      <c r="L28" s="5">
        <f>K28</f>
        <v>9.45</v>
      </c>
      <c r="M28" s="5">
        <f>I28*0.05</f>
        <v>2.625</v>
      </c>
    </row>
    <row r="29" spans="1:13">
      <c r="A29" s="5">
        <v>26</v>
      </c>
      <c r="B29" s="23" t="s">
        <v>58</v>
      </c>
      <c r="C29" s="9" t="s">
        <v>59</v>
      </c>
      <c r="D29" s="24" t="s">
        <v>17</v>
      </c>
      <c r="E29" s="11" t="s">
        <v>60</v>
      </c>
      <c r="F29" s="13">
        <v>25</v>
      </c>
      <c r="G29" s="12" t="s">
        <v>19</v>
      </c>
      <c r="H29" s="11">
        <v>750</v>
      </c>
      <c r="I29" s="11">
        <v>37.5</v>
      </c>
      <c r="J29" s="5">
        <f t="shared" ref="J29:J52" si="4">I29*0.59</f>
        <v>22.125</v>
      </c>
      <c r="K29" s="5">
        <f t="shared" ref="K29:K52" si="5">I29*0.18</f>
        <v>6.75</v>
      </c>
      <c r="L29" s="5">
        <f t="shared" ref="L29:L52" si="6">K29</f>
        <v>6.75</v>
      </c>
      <c r="M29" s="5">
        <f t="shared" ref="M29:M52" si="7">I29*0.05</f>
        <v>1.875</v>
      </c>
    </row>
    <row r="30" spans="1:13">
      <c r="A30" s="5">
        <v>27</v>
      </c>
      <c r="B30" s="23" t="s">
        <v>61</v>
      </c>
      <c r="C30" s="9" t="s">
        <v>62</v>
      </c>
      <c r="D30" s="24" t="s">
        <v>17</v>
      </c>
      <c r="E30" s="11" t="s">
        <v>60</v>
      </c>
      <c r="F30" s="13">
        <v>25</v>
      </c>
      <c r="G30" s="12" t="s">
        <v>19</v>
      </c>
      <c r="H30" s="11">
        <v>750</v>
      </c>
      <c r="I30" s="11">
        <v>37.5</v>
      </c>
      <c r="J30" s="5">
        <f>I30*0.59</f>
        <v>22.125</v>
      </c>
      <c r="K30" s="5">
        <f>I30*0.18</f>
        <v>6.75</v>
      </c>
      <c r="L30" s="5">
        <f>K30</f>
        <v>6.75</v>
      </c>
      <c r="M30" s="5">
        <f>I30*0.05</f>
        <v>1.875</v>
      </c>
    </row>
    <row r="31" spans="1:13">
      <c r="A31" s="5">
        <v>28</v>
      </c>
      <c r="B31" s="23" t="s">
        <v>63</v>
      </c>
      <c r="C31" s="9" t="s">
        <v>59</v>
      </c>
      <c r="D31" s="24" t="s">
        <v>17</v>
      </c>
      <c r="E31" s="11" t="s">
        <v>64</v>
      </c>
      <c r="F31" s="13">
        <v>30</v>
      </c>
      <c r="G31" s="12" t="s">
        <v>19</v>
      </c>
      <c r="H31" s="11">
        <v>900</v>
      </c>
      <c r="I31" s="11">
        <v>45</v>
      </c>
      <c r="J31" s="5">
        <f>I31*0.59</f>
        <v>26.55</v>
      </c>
      <c r="K31" s="5">
        <f>I31*0.18</f>
        <v>8.1</v>
      </c>
      <c r="L31" s="5">
        <f>K31</f>
        <v>8.1</v>
      </c>
      <c r="M31" s="5">
        <f>I31*0.05</f>
        <v>2.25</v>
      </c>
    </row>
    <row r="32" spans="1:13">
      <c r="A32" s="5">
        <v>29</v>
      </c>
      <c r="B32" s="23" t="s">
        <v>63</v>
      </c>
      <c r="C32" s="9" t="s">
        <v>59</v>
      </c>
      <c r="D32" s="24" t="s">
        <v>35</v>
      </c>
      <c r="E32" s="11" t="s">
        <v>64</v>
      </c>
      <c r="F32" s="13">
        <v>10</v>
      </c>
      <c r="G32" s="12" t="s">
        <v>36</v>
      </c>
      <c r="H32" s="11">
        <v>4000</v>
      </c>
      <c r="I32" s="11">
        <v>200</v>
      </c>
      <c r="J32" s="5">
        <f>I32*0.59</f>
        <v>118</v>
      </c>
      <c r="K32" s="5">
        <f>I32*0.18</f>
        <v>36</v>
      </c>
      <c r="L32" s="5">
        <f>K32</f>
        <v>36</v>
      </c>
      <c r="M32" s="5">
        <f>I32*0.05</f>
        <v>10</v>
      </c>
    </row>
    <row r="33" spans="1:13">
      <c r="A33" s="5">
        <v>30</v>
      </c>
      <c r="B33" s="23" t="s">
        <v>61</v>
      </c>
      <c r="C33" s="9" t="s">
        <v>34</v>
      </c>
      <c r="D33" s="24" t="s">
        <v>35</v>
      </c>
      <c r="E33" s="11" t="s">
        <v>60</v>
      </c>
      <c r="F33" s="13">
        <v>25</v>
      </c>
      <c r="G33" s="12" t="s">
        <v>36</v>
      </c>
      <c r="H33" s="11">
        <v>10000</v>
      </c>
      <c r="I33" s="11">
        <v>500</v>
      </c>
      <c r="J33" s="5">
        <f>I33*0.59</f>
        <v>295</v>
      </c>
      <c r="K33" s="5">
        <f>I33*0.18</f>
        <v>90</v>
      </c>
      <c r="L33" s="5">
        <f>K33</f>
        <v>90</v>
      </c>
      <c r="M33" s="5">
        <f>I33*0.05</f>
        <v>25</v>
      </c>
    </row>
    <row r="34" spans="1:13">
      <c r="A34" s="5">
        <v>31</v>
      </c>
      <c r="B34" s="23" t="s">
        <v>65</v>
      </c>
      <c r="C34" s="9" t="s">
        <v>59</v>
      </c>
      <c r="D34" s="24" t="s">
        <v>17</v>
      </c>
      <c r="E34" s="11" t="s">
        <v>52</v>
      </c>
      <c r="F34" s="13">
        <v>25</v>
      </c>
      <c r="G34" s="12" t="s">
        <v>19</v>
      </c>
      <c r="H34" s="11">
        <v>750</v>
      </c>
      <c r="I34" s="11">
        <v>37.5</v>
      </c>
      <c r="J34" s="5">
        <f>I34*0.59</f>
        <v>22.125</v>
      </c>
      <c r="K34" s="5">
        <f>I34*0.18</f>
        <v>6.75</v>
      </c>
      <c r="L34" s="5">
        <f>K34</f>
        <v>6.75</v>
      </c>
      <c r="M34" s="5">
        <f>I34*0.05</f>
        <v>1.875</v>
      </c>
    </row>
    <row r="35" spans="1:13">
      <c r="A35" s="5">
        <v>32</v>
      </c>
      <c r="B35" s="23" t="s">
        <v>66</v>
      </c>
      <c r="C35" s="9" t="s">
        <v>67</v>
      </c>
      <c r="D35" s="24" t="s">
        <v>17</v>
      </c>
      <c r="E35" s="11" t="s">
        <v>60</v>
      </c>
      <c r="F35" s="13">
        <v>30</v>
      </c>
      <c r="G35" s="12" t="s">
        <v>19</v>
      </c>
      <c r="H35" s="11">
        <v>900</v>
      </c>
      <c r="I35" s="11">
        <v>45</v>
      </c>
      <c r="J35" s="5">
        <f>I35*0.59</f>
        <v>26.55</v>
      </c>
      <c r="K35" s="5">
        <f>I35*0.18</f>
        <v>8.1</v>
      </c>
      <c r="L35" s="5">
        <f>K35</f>
        <v>8.1</v>
      </c>
      <c r="M35" s="5">
        <f>I35*0.05</f>
        <v>2.25</v>
      </c>
    </row>
    <row r="36" spans="1:13">
      <c r="A36" s="5">
        <v>33</v>
      </c>
      <c r="B36" s="23" t="s">
        <v>68</v>
      </c>
      <c r="C36" s="9" t="s">
        <v>69</v>
      </c>
      <c r="D36" s="24" t="s">
        <v>17</v>
      </c>
      <c r="E36" s="11" t="s">
        <v>57</v>
      </c>
      <c r="F36" s="13">
        <v>30</v>
      </c>
      <c r="G36" s="12" t="s">
        <v>19</v>
      </c>
      <c r="H36" s="11">
        <v>900</v>
      </c>
      <c r="I36" s="11">
        <v>45</v>
      </c>
      <c r="J36" s="5">
        <f>I36*0.59</f>
        <v>26.55</v>
      </c>
      <c r="K36" s="5">
        <f>I36*0.18</f>
        <v>8.1</v>
      </c>
      <c r="L36" s="5">
        <f>K36</f>
        <v>8.1</v>
      </c>
      <c r="M36" s="5">
        <f>I36*0.05</f>
        <v>2.25</v>
      </c>
    </row>
    <row r="37" spans="1:13">
      <c r="A37" s="5">
        <v>34</v>
      </c>
      <c r="B37" s="23" t="s">
        <v>48</v>
      </c>
      <c r="C37" s="9" t="s">
        <v>70</v>
      </c>
      <c r="D37" s="24" t="s">
        <v>17</v>
      </c>
      <c r="E37" s="11" t="s">
        <v>71</v>
      </c>
      <c r="F37" s="13">
        <v>25</v>
      </c>
      <c r="G37" s="12" t="s">
        <v>19</v>
      </c>
      <c r="H37" s="11">
        <v>750</v>
      </c>
      <c r="I37" s="11">
        <v>37.5</v>
      </c>
      <c r="J37" s="5">
        <f>I37*0.59</f>
        <v>22.125</v>
      </c>
      <c r="K37" s="5">
        <f>I37*0.18</f>
        <v>6.75</v>
      </c>
      <c r="L37" s="5">
        <f>K37</f>
        <v>6.75</v>
      </c>
      <c r="M37" s="5">
        <f>I37*0.05</f>
        <v>1.875</v>
      </c>
    </row>
    <row r="38" spans="1:13">
      <c r="A38" s="5">
        <v>35</v>
      </c>
      <c r="B38" s="23" t="s">
        <v>48</v>
      </c>
      <c r="C38" s="9" t="s">
        <v>70</v>
      </c>
      <c r="D38" s="24" t="s">
        <v>20</v>
      </c>
      <c r="E38" s="11" t="s">
        <v>71</v>
      </c>
      <c r="F38" s="13">
        <v>15</v>
      </c>
      <c r="G38" s="12" t="s">
        <v>19</v>
      </c>
      <c r="H38" s="11">
        <v>450</v>
      </c>
      <c r="I38" s="11">
        <v>22.5</v>
      </c>
      <c r="J38" s="5">
        <f>I38*0.59</f>
        <v>13.275</v>
      </c>
      <c r="K38" s="5">
        <f>I38*0.18</f>
        <v>4.05</v>
      </c>
      <c r="L38" s="5">
        <f>K38</f>
        <v>4.05</v>
      </c>
      <c r="M38" s="5">
        <f>I38*0.05</f>
        <v>1.125</v>
      </c>
    </row>
    <row r="39" spans="1:13">
      <c r="A39" s="5">
        <v>36</v>
      </c>
      <c r="B39" s="23" t="s">
        <v>72</v>
      </c>
      <c r="C39" s="9" t="s">
        <v>43</v>
      </c>
      <c r="D39" s="24" t="s">
        <v>17</v>
      </c>
      <c r="E39" s="11" t="s">
        <v>73</v>
      </c>
      <c r="F39" s="13">
        <v>20</v>
      </c>
      <c r="G39" s="12" t="s">
        <v>19</v>
      </c>
      <c r="H39" s="11">
        <v>600</v>
      </c>
      <c r="I39" s="11">
        <v>30</v>
      </c>
      <c r="J39" s="5">
        <f>I39*0.59</f>
        <v>17.7</v>
      </c>
      <c r="K39" s="5">
        <f>I39*0.18</f>
        <v>5.4</v>
      </c>
      <c r="L39" s="5">
        <f>K39</f>
        <v>5.4</v>
      </c>
      <c r="M39" s="5">
        <f>I39*0.05</f>
        <v>1.5</v>
      </c>
    </row>
    <row r="40" spans="1:13">
      <c r="A40" s="5">
        <v>37</v>
      </c>
      <c r="B40" s="23" t="s">
        <v>74</v>
      </c>
      <c r="C40" s="9" t="s">
        <v>34</v>
      </c>
      <c r="D40" s="24" t="s">
        <v>17</v>
      </c>
      <c r="E40" s="11" t="s">
        <v>75</v>
      </c>
      <c r="F40" s="13">
        <v>20</v>
      </c>
      <c r="G40" s="12" t="s">
        <v>19</v>
      </c>
      <c r="H40" s="11">
        <v>600</v>
      </c>
      <c r="I40" s="11">
        <v>30</v>
      </c>
      <c r="J40" s="5">
        <f>I40*0.59</f>
        <v>17.7</v>
      </c>
      <c r="K40" s="5">
        <f>I40*0.18</f>
        <v>5.4</v>
      </c>
      <c r="L40" s="5">
        <f>K40</f>
        <v>5.4</v>
      </c>
      <c r="M40" s="5">
        <f>I40*0.05</f>
        <v>1.5</v>
      </c>
    </row>
    <row r="41" spans="1:13">
      <c r="A41" s="5">
        <v>38</v>
      </c>
      <c r="B41" s="23" t="s">
        <v>76</v>
      </c>
      <c r="C41" s="9" t="s">
        <v>28</v>
      </c>
      <c r="D41" s="24" t="s">
        <v>17</v>
      </c>
      <c r="E41" s="11" t="s">
        <v>75</v>
      </c>
      <c r="F41" s="13">
        <v>30</v>
      </c>
      <c r="G41" s="12" t="s">
        <v>19</v>
      </c>
      <c r="H41" s="11">
        <v>900</v>
      </c>
      <c r="I41" s="11">
        <v>45</v>
      </c>
      <c r="J41" s="5">
        <f>I41*0.59</f>
        <v>26.55</v>
      </c>
      <c r="K41" s="5">
        <f>I41*0.18</f>
        <v>8.1</v>
      </c>
      <c r="L41" s="5">
        <f>K41</f>
        <v>8.1</v>
      </c>
      <c r="M41" s="5">
        <f>I41*0.05</f>
        <v>2.25</v>
      </c>
    </row>
    <row r="42" spans="1:13">
      <c r="A42" s="5">
        <v>39</v>
      </c>
      <c r="B42" s="23" t="s">
        <v>77</v>
      </c>
      <c r="C42" s="9" t="s">
        <v>78</v>
      </c>
      <c r="D42" s="24" t="s">
        <v>17</v>
      </c>
      <c r="E42" s="11" t="s">
        <v>79</v>
      </c>
      <c r="F42" s="13">
        <v>11</v>
      </c>
      <c r="G42" s="12" t="s">
        <v>19</v>
      </c>
      <c r="H42" s="11">
        <v>330</v>
      </c>
      <c r="I42" s="11">
        <v>16.5</v>
      </c>
      <c r="J42" s="5">
        <f>I42*0.59</f>
        <v>9.735</v>
      </c>
      <c r="K42" s="5">
        <f>I42*0.18</f>
        <v>2.97</v>
      </c>
      <c r="L42" s="5">
        <f>K42</f>
        <v>2.97</v>
      </c>
      <c r="M42" s="5">
        <f>I42*0.05</f>
        <v>0.825</v>
      </c>
    </row>
    <row r="43" spans="1:13">
      <c r="A43" s="5">
        <v>40</v>
      </c>
      <c r="B43" s="23" t="s">
        <v>80</v>
      </c>
      <c r="C43" s="9" t="s">
        <v>34</v>
      </c>
      <c r="D43" s="24" t="s">
        <v>35</v>
      </c>
      <c r="E43" s="11" t="s">
        <v>79</v>
      </c>
      <c r="F43" s="13">
        <v>10</v>
      </c>
      <c r="G43" s="12" t="s">
        <v>36</v>
      </c>
      <c r="H43" s="11">
        <v>4000</v>
      </c>
      <c r="I43" s="11">
        <v>200</v>
      </c>
      <c r="J43" s="5">
        <f>I43*0.59</f>
        <v>118</v>
      </c>
      <c r="K43" s="5">
        <f>I43*0.18</f>
        <v>36</v>
      </c>
      <c r="L43" s="5">
        <f>K43</f>
        <v>36</v>
      </c>
      <c r="M43" s="5">
        <f>I43*0.05</f>
        <v>10</v>
      </c>
    </row>
    <row r="44" spans="1:13">
      <c r="A44" s="5">
        <v>41</v>
      </c>
      <c r="B44" s="23" t="s">
        <v>81</v>
      </c>
      <c r="C44" s="9" t="s">
        <v>82</v>
      </c>
      <c r="D44" s="24" t="s">
        <v>17</v>
      </c>
      <c r="E44" s="11" t="s">
        <v>71</v>
      </c>
      <c r="F44" s="13">
        <v>20</v>
      </c>
      <c r="G44" s="12" t="s">
        <v>19</v>
      </c>
      <c r="H44" s="11">
        <v>600</v>
      </c>
      <c r="I44" s="11">
        <v>30</v>
      </c>
      <c r="J44" s="5">
        <f>I44*0.59</f>
        <v>17.7</v>
      </c>
      <c r="K44" s="5">
        <f>I44*0.18</f>
        <v>5.4</v>
      </c>
      <c r="L44" s="5">
        <f>K44</f>
        <v>5.4</v>
      </c>
      <c r="M44" s="5">
        <f>I44*0.05</f>
        <v>1.5</v>
      </c>
    </row>
    <row r="45" spans="1:13">
      <c r="A45" s="5">
        <v>42</v>
      </c>
      <c r="B45" s="23" t="s">
        <v>83</v>
      </c>
      <c r="C45" s="9" t="s">
        <v>84</v>
      </c>
      <c r="D45" s="24" t="s">
        <v>17</v>
      </c>
      <c r="E45" s="11" t="s">
        <v>71</v>
      </c>
      <c r="F45" s="13">
        <v>150</v>
      </c>
      <c r="G45" s="12" t="s">
        <v>19</v>
      </c>
      <c r="H45" s="11">
        <v>4500</v>
      </c>
      <c r="I45" s="11">
        <v>225</v>
      </c>
      <c r="J45" s="5">
        <f>I45*0.59</f>
        <v>132.75</v>
      </c>
      <c r="K45" s="5">
        <f>I45*0.18</f>
        <v>40.5</v>
      </c>
      <c r="L45" s="5">
        <f>K45</f>
        <v>40.5</v>
      </c>
      <c r="M45" s="5">
        <f>I45*0.05</f>
        <v>11.25</v>
      </c>
    </row>
    <row r="46" spans="1:13">
      <c r="A46" s="5">
        <v>43</v>
      </c>
      <c r="B46" s="23" t="s">
        <v>83</v>
      </c>
      <c r="C46" s="9" t="s">
        <v>84</v>
      </c>
      <c r="D46" s="24" t="s">
        <v>85</v>
      </c>
      <c r="E46" s="11" t="s">
        <v>71</v>
      </c>
      <c r="F46" s="13">
        <v>2</v>
      </c>
      <c r="G46" s="12" t="s">
        <v>86</v>
      </c>
      <c r="H46" s="11">
        <v>4000</v>
      </c>
      <c r="I46" s="11">
        <v>200</v>
      </c>
      <c r="J46" s="5">
        <f>I46*0.59</f>
        <v>118</v>
      </c>
      <c r="K46" s="5">
        <f>I46*0.18</f>
        <v>36</v>
      </c>
      <c r="L46" s="5">
        <f>K46</f>
        <v>36</v>
      </c>
      <c r="M46" s="5">
        <f>I46*0.05</f>
        <v>10</v>
      </c>
    </row>
    <row r="47" spans="1:13">
      <c r="A47" s="5">
        <v>44</v>
      </c>
      <c r="B47" s="5" t="s">
        <v>87</v>
      </c>
      <c r="C47" s="27" t="s">
        <v>43</v>
      </c>
      <c r="D47" s="5" t="s">
        <v>17</v>
      </c>
      <c r="E47" s="5" t="s">
        <v>88</v>
      </c>
      <c r="F47" s="5">
        <v>10</v>
      </c>
      <c r="G47" s="5" t="s">
        <v>19</v>
      </c>
      <c r="H47" s="5">
        <v>300</v>
      </c>
      <c r="I47" s="5">
        <v>15</v>
      </c>
      <c r="J47" s="5">
        <f t="shared" ref="J47:J76" si="8">I47*0.59</f>
        <v>8.85</v>
      </c>
      <c r="K47" s="5">
        <f t="shared" ref="K47:K76" si="9">I47*0.18</f>
        <v>2.7</v>
      </c>
      <c r="L47" s="5">
        <f t="shared" ref="L47:L76" si="10">K47</f>
        <v>2.7</v>
      </c>
      <c r="M47" s="5">
        <f t="shared" ref="M47:M76" si="11">I47*0.05</f>
        <v>0.75</v>
      </c>
    </row>
    <row r="48" spans="1:13">
      <c r="A48" s="5">
        <v>45</v>
      </c>
      <c r="B48" s="5" t="s">
        <v>87</v>
      </c>
      <c r="C48" s="27" t="s">
        <v>43</v>
      </c>
      <c r="D48" s="5" t="s">
        <v>20</v>
      </c>
      <c r="E48" s="5" t="s">
        <v>88</v>
      </c>
      <c r="F48" s="5">
        <v>45</v>
      </c>
      <c r="G48" s="5" t="s">
        <v>19</v>
      </c>
      <c r="H48" s="5">
        <v>1350</v>
      </c>
      <c r="I48" s="5">
        <v>67.5</v>
      </c>
      <c r="J48" s="5">
        <f>I48*0.59</f>
        <v>39.825</v>
      </c>
      <c r="K48" s="5">
        <f>I48*0.18</f>
        <v>12.15</v>
      </c>
      <c r="L48" s="5">
        <f>K48</f>
        <v>12.15</v>
      </c>
      <c r="M48" s="5">
        <f>I48*0.05</f>
        <v>3.375</v>
      </c>
    </row>
    <row r="49" spans="1:13">
      <c r="A49" s="5">
        <v>46</v>
      </c>
      <c r="B49" s="5" t="s">
        <v>89</v>
      </c>
      <c r="C49" s="27" t="s">
        <v>59</v>
      </c>
      <c r="D49" s="5" t="s">
        <v>17</v>
      </c>
      <c r="E49" s="5" t="s">
        <v>90</v>
      </c>
      <c r="F49" s="5">
        <v>30</v>
      </c>
      <c r="G49" s="5" t="s">
        <v>19</v>
      </c>
      <c r="H49" s="5">
        <v>900</v>
      </c>
      <c r="I49" s="5">
        <v>45</v>
      </c>
      <c r="J49" s="5">
        <f>I49*0.59</f>
        <v>26.55</v>
      </c>
      <c r="K49" s="5">
        <f>I49*0.18</f>
        <v>8.1</v>
      </c>
      <c r="L49" s="5">
        <f>K49</f>
        <v>8.1</v>
      </c>
      <c r="M49" s="5">
        <f>I49*0.05</f>
        <v>2.25</v>
      </c>
    </row>
    <row r="50" spans="1:13">
      <c r="A50" s="5">
        <v>47</v>
      </c>
      <c r="B50" s="5" t="s">
        <v>91</v>
      </c>
      <c r="C50" s="27" t="s">
        <v>84</v>
      </c>
      <c r="D50" s="5" t="s">
        <v>17</v>
      </c>
      <c r="E50" s="5" t="s">
        <v>92</v>
      </c>
      <c r="F50" s="5">
        <v>30</v>
      </c>
      <c r="G50" s="5" t="s">
        <v>19</v>
      </c>
      <c r="H50" s="5">
        <v>900</v>
      </c>
      <c r="I50" s="5">
        <v>45</v>
      </c>
      <c r="J50" s="5">
        <f>I50*0.59</f>
        <v>26.55</v>
      </c>
      <c r="K50" s="5">
        <f>I50*0.18</f>
        <v>8.1</v>
      </c>
      <c r="L50" s="5">
        <f>K50</f>
        <v>8.1</v>
      </c>
      <c r="M50" s="5">
        <f>I50*0.05</f>
        <v>2.25</v>
      </c>
    </row>
    <row r="51" spans="1:13">
      <c r="A51" s="5">
        <v>48</v>
      </c>
      <c r="B51" s="5" t="s">
        <v>93</v>
      </c>
      <c r="C51" s="27" t="s">
        <v>34</v>
      </c>
      <c r="D51" s="5" t="s">
        <v>17</v>
      </c>
      <c r="E51" s="5" t="s">
        <v>94</v>
      </c>
      <c r="F51" s="5">
        <v>30</v>
      </c>
      <c r="G51" s="5" t="s">
        <v>19</v>
      </c>
      <c r="H51" s="5">
        <v>900</v>
      </c>
      <c r="I51" s="5">
        <v>45</v>
      </c>
      <c r="J51" s="5">
        <f>I51*0.59</f>
        <v>26.55</v>
      </c>
      <c r="K51" s="5">
        <f>I51*0.18</f>
        <v>8.1</v>
      </c>
      <c r="L51" s="5">
        <f>K51</f>
        <v>8.1</v>
      </c>
      <c r="M51" s="5">
        <f>I51*0.05</f>
        <v>2.25</v>
      </c>
    </row>
    <row r="52" spans="1:13">
      <c r="A52" s="5">
        <v>49</v>
      </c>
      <c r="B52" s="5" t="s">
        <v>74</v>
      </c>
      <c r="C52" s="27" t="s">
        <v>59</v>
      </c>
      <c r="D52" s="5" t="s">
        <v>17</v>
      </c>
      <c r="E52" s="5" t="s">
        <v>95</v>
      </c>
      <c r="F52" s="5">
        <v>30</v>
      </c>
      <c r="G52" s="5" t="s">
        <v>19</v>
      </c>
      <c r="H52" s="5">
        <v>900</v>
      </c>
      <c r="I52" s="5">
        <v>45</v>
      </c>
      <c r="J52" s="5">
        <f>I52*0.59</f>
        <v>26.55</v>
      </c>
      <c r="K52" s="5">
        <f>I52*0.18</f>
        <v>8.1</v>
      </c>
      <c r="L52" s="5">
        <f>K52</f>
        <v>8.1</v>
      </c>
      <c r="M52" s="5">
        <f>I52*0.05</f>
        <v>2.25</v>
      </c>
    </row>
    <row r="53" spans="1:13">
      <c r="A53" s="5">
        <v>50</v>
      </c>
      <c r="B53" s="5" t="s">
        <v>96</v>
      </c>
      <c r="C53" s="27" t="s">
        <v>78</v>
      </c>
      <c r="D53" s="5" t="s">
        <v>17</v>
      </c>
      <c r="E53" s="5" t="s">
        <v>94</v>
      </c>
      <c r="F53" s="5">
        <v>30</v>
      </c>
      <c r="G53" s="5" t="s">
        <v>19</v>
      </c>
      <c r="H53" s="5">
        <v>900</v>
      </c>
      <c r="I53" s="5">
        <v>45</v>
      </c>
      <c r="J53" s="5">
        <f>I53*0.59</f>
        <v>26.55</v>
      </c>
      <c r="K53" s="5">
        <f>I53*0.18</f>
        <v>8.1</v>
      </c>
      <c r="L53" s="5">
        <f>K53</f>
        <v>8.1</v>
      </c>
      <c r="M53" s="5">
        <f>I53*0.05</f>
        <v>2.25</v>
      </c>
    </row>
    <row r="54" spans="1:13">
      <c r="A54" s="5">
        <v>51</v>
      </c>
      <c r="B54" s="5" t="s">
        <v>97</v>
      </c>
      <c r="C54" s="27" t="s">
        <v>34</v>
      </c>
      <c r="D54" s="5" t="s">
        <v>17</v>
      </c>
      <c r="E54" s="5" t="s">
        <v>98</v>
      </c>
      <c r="F54" s="5">
        <v>30</v>
      </c>
      <c r="G54" s="5" t="s">
        <v>19</v>
      </c>
      <c r="H54" s="5">
        <v>900</v>
      </c>
      <c r="I54" s="5">
        <v>45</v>
      </c>
      <c r="J54" s="5">
        <f>I54*0.59</f>
        <v>26.55</v>
      </c>
      <c r="K54" s="5">
        <f>I54*0.18</f>
        <v>8.1</v>
      </c>
      <c r="L54" s="5">
        <f>K54</f>
        <v>8.1</v>
      </c>
      <c r="M54" s="5">
        <f>I54*0.05</f>
        <v>2.25</v>
      </c>
    </row>
    <row r="55" spans="1:13">
      <c r="A55" s="5">
        <v>52</v>
      </c>
      <c r="B55" s="5" t="s">
        <v>99</v>
      </c>
      <c r="C55" s="27" t="s">
        <v>100</v>
      </c>
      <c r="D55" s="5" t="s">
        <v>17</v>
      </c>
      <c r="E55" s="5" t="s">
        <v>98</v>
      </c>
      <c r="F55" s="5">
        <v>30</v>
      </c>
      <c r="G55" s="5" t="s">
        <v>19</v>
      </c>
      <c r="H55" s="5">
        <v>900</v>
      </c>
      <c r="I55" s="5">
        <v>45</v>
      </c>
      <c r="J55" s="5">
        <f>I55*0.59</f>
        <v>26.55</v>
      </c>
      <c r="K55" s="5">
        <f>I55*0.18</f>
        <v>8.1</v>
      </c>
      <c r="L55" s="5">
        <f>K55</f>
        <v>8.1</v>
      </c>
      <c r="M55" s="5">
        <f>I55*0.05</f>
        <v>2.25</v>
      </c>
    </row>
    <row r="56" spans="1:13">
      <c r="A56" s="5">
        <v>53</v>
      </c>
      <c r="B56" s="5" t="s">
        <v>101</v>
      </c>
      <c r="C56" s="27" t="s">
        <v>59</v>
      </c>
      <c r="D56" s="5" t="s">
        <v>17</v>
      </c>
      <c r="E56" s="5" t="s">
        <v>98</v>
      </c>
      <c r="F56" s="5">
        <v>30</v>
      </c>
      <c r="G56" s="5" t="s">
        <v>19</v>
      </c>
      <c r="H56" s="5">
        <v>900</v>
      </c>
      <c r="I56" s="5">
        <v>45</v>
      </c>
      <c r="J56" s="5">
        <f>I56*0.59</f>
        <v>26.55</v>
      </c>
      <c r="K56" s="5">
        <f>I56*0.18</f>
        <v>8.1</v>
      </c>
      <c r="L56" s="5">
        <f>K56</f>
        <v>8.1</v>
      </c>
      <c r="M56" s="5">
        <f>I56*0.05</f>
        <v>2.25</v>
      </c>
    </row>
    <row r="57" spans="1:13">
      <c r="A57" s="5">
        <v>54</v>
      </c>
      <c r="B57" s="5" t="s">
        <v>102</v>
      </c>
      <c r="C57" s="27" t="s">
        <v>62</v>
      </c>
      <c r="D57" s="5" t="s">
        <v>17</v>
      </c>
      <c r="E57" s="5" t="s">
        <v>98</v>
      </c>
      <c r="F57" s="5">
        <v>30</v>
      </c>
      <c r="G57" s="5" t="s">
        <v>19</v>
      </c>
      <c r="H57" s="5">
        <v>900</v>
      </c>
      <c r="I57" s="5">
        <v>45</v>
      </c>
      <c r="J57" s="5">
        <f>I57*0.59</f>
        <v>26.55</v>
      </c>
      <c r="K57" s="5">
        <f>I57*0.18</f>
        <v>8.1</v>
      </c>
      <c r="L57" s="5">
        <f>K57</f>
        <v>8.1</v>
      </c>
      <c r="M57" s="5">
        <f>I57*0.05</f>
        <v>2.25</v>
      </c>
    </row>
    <row r="58" spans="1:13">
      <c r="A58" s="5">
        <v>55</v>
      </c>
      <c r="B58" s="5" t="s">
        <v>103</v>
      </c>
      <c r="C58" s="27" t="s">
        <v>38</v>
      </c>
      <c r="D58" s="5" t="s">
        <v>17</v>
      </c>
      <c r="E58" s="5" t="s">
        <v>98</v>
      </c>
      <c r="F58" s="5">
        <v>30</v>
      </c>
      <c r="G58" s="5" t="s">
        <v>19</v>
      </c>
      <c r="H58" s="5">
        <v>900</v>
      </c>
      <c r="I58" s="5">
        <v>45</v>
      </c>
      <c r="J58" s="5">
        <f>I58*0.59</f>
        <v>26.55</v>
      </c>
      <c r="K58" s="5">
        <f>I58*0.18</f>
        <v>8.1</v>
      </c>
      <c r="L58" s="5">
        <f>K58</f>
        <v>8.1</v>
      </c>
      <c r="M58" s="5">
        <f>I58*0.05</f>
        <v>2.25</v>
      </c>
    </row>
    <row r="59" spans="1:13">
      <c r="A59" s="5">
        <v>56</v>
      </c>
      <c r="B59" s="5" t="s">
        <v>104</v>
      </c>
      <c r="C59" s="27" t="s">
        <v>105</v>
      </c>
      <c r="D59" s="5" t="s">
        <v>17</v>
      </c>
      <c r="E59" s="5" t="s">
        <v>94</v>
      </c>
      <c r="F59" s="5">
        <v>30</v>
      </c>
      <c r="G59" s="5" t="s">
        <v>19</v>
      </c>
      <c r="H59" s="5">
        <v>900</v>
      </c>
      <c r="I59" s="5">
        <v>45</v>
      </c>
      <c r="J59" s="5">
        <f>I59*0.59</f>
        <v>26.55</v>
      </c>
      <c r="K59" s="5">
        <f>I59*0.18</f>
        <v>8.1</v>
      </c>
      <c r="L59" s="5">
        <f>K59</f>
        <v>8.1</v>
      </c>
      <c r="M59" s="5">
        <f>I59*0.05</f>
        <v>2.25</v>
      </c>
    </row>
    <row r="60" spans="1:13">
      <c r="A60" s="5">
        <v>57</v>
      </c>
      <c r="B60" s="5" t="s">
        <v>106</v>
      </c>
      <c r="C60" s="27" t="s">
        <v>107</v>
      </c>
      <c r="D60" s="5" t="s">
        <v>17</v>
      </c>
      <c r="E60" s="5" t="s">
        <v>95</v>
      </c>
      <c r="F60" s="5">
        <v>30</v>
      </c>
      <c r="G60" s="5" t="s">
        <v>19</v>
      </c>
      <c r="H60" s="5">
        <v>900</v>
      </c>
      <c r="I60" s="5">
        <v>45</v>
      </c>
      <c r="J60" s="5">
        <f>I60*0.59</f>
        <v>26.55</v>
      </c>
      <c r="K60" s="5">
        <f>I60*0.18</f>
        <v>8.1</v>
      </c>
      <c r="L60" s="5">
        <f>K60</f>
        <v>8.1</v>
      </c>
      <c r="M60" s="5">
        <f>I60*0.05</f>
        <v>2.25</v>
      </c>
    </row>
    <row r="61" spans="1:13">
      <c r="A61" s="5">
        <v>58</v>
      </c>
      <c r="B61" s="5" t="s">
        <v>108</v>
      </c>
      <c r="C61" s="27" t="s">
        <v>109</v>
      </c>
      <c r="D61" s="5" t="s">
        <v>17</v>
      </c>
      <c r="E61" s="5" t="s">
        <v>110</v>
      </c>
      <c r="F61" s="5">
        <v>30</v>
      </c>
      <c r="G61" s="5" t="s">
        <v>19</v>
      </c>
      <c r="H61" s="5">
        <v>900</v>
      </c>
      <c r="I61" s="5">
        <v>45</v>
      </c>
      <c r="J61" s="5">
        <f>I61*0.59</f>
        <v>26.55</v>
      </c>
      <c r="K61" s="5">
        <f>I61*0.18</f>
        <v>8.1</v>
      </c>
      <c r="L61" s="5">
        <f>K61</f>
        <v>8.1</v>
      </c>
      <c r="M61" s="5">
        <f>I61*0.05</f>
        <v>2.25</v>
      </c>
    </row>
    <row r="62" spans="1:13">
      <c r="A62" s="5">
        <v>59</v>
      </c>
      <c r="B62" s="5" t="s">
        <v>108</v>
      </c>
      <c r="C62" s="27" t="s">
        <v>109</v>
      </c>
      <c r="D62" s="5" t="s">
        <v>20</v>
      </c>
      <c r="E62" s="5" t="s">
        <v>110</v>
      </c>
      <c r="F62" s="5">
        <v>15</v>
      </c>
      <c r="G62" s="5" t="s">
        <v>19</v>
      </c>
      <c r="H62" s="5">
        <v>450</v>
      </c>
      <c r="I62" s="5">
        <v>22.5</v>
      </c>
      <c r="J62" s="5">
        <f>I62*0.59</f>
        <v>13.275</v>
      </c>
      <c r="K62" s="5">
        <f>I62*0.18</f>
        <v>4.05</v>
      </c>
      <c r="L62" s="5">
        <f>K62</f>
        <v>4.05</v>
      </c>
      <c r="M62" s="5">
        <f>I62*0.05</f>
        <v>1.125</v>
      </c>
    </row>
    <row r="63" spans="1:13">
      <c r="A63" s="5">
        <v>60</v>
      </c>
      <c r="B63" s="5" t="s">
        <v>108</v>
      </c>
      <c r="C63" s="27" t="s">
        <v>109</v>
      </c>
      <c r="D63" s="5" t="s">
        <v>35</v>
      </c>
      <c r="E63" s="5" t="s">
        <v>110</v>
      </c>
      <c r="F63" s="5">
        <v>30</v>
      </c>
      <c r="G63" s="5" t="s">
        <v>36</v>
      </c>
      <c r="H63" s="5">
        <v>12000</v>
      </c>
      <c r="I63" s="5">
        <v>600</v>
      </c>
      <c r="J63" s="5">
        <f>I63*0.59</f>
        <v>354</v>
      </c>
      <c r="K63" s="5">
        <f>I63*0.18</f>
        <v>108</v>
      </c>
      <c r="L63" s="5">
        <f>K63</f>
        <v>108</v>
      </c>
      <c r="M63" s="5">
        <f>I63*0.05</f>
        <v>30</v>
      </c>
    </row>
    <row r="64" spans="1:13">
      <c r="A64" s="5">
        <v>61</v>
      </c>
      <c r="B64" s="5" t="s">
        <v>111</v>
      </c>
      <c r="C64" s="27" t="s">
        <v>112</v>
      </c>
      <c r="D64" s="5" t="s">
        <v>17</v>
      </c>
      <c r="E64" s="5" t="s">
        <v>113</v>
      </c>
      <c r="F64" s="5">
        <v>30</v>
      </c>
      <c r="G64" s="5" t="s">
        <v>19</v>
      </c>
      <c r="H64" s="5">
        <v>900</v>
      </c>
      <c r="I64" s="5">
        <v>45</v>
      </c>
      <c r="J64" s="5">
        <f>I64*0.59</f>
        <v>26.55</v>
      </c>
      <c r="K64" s="5">
        <f>I64*0.18</f>
        <v>8.1</v>
      </c>
      <c r="L64" s="5">
        <f>K64</f>
        <v>8.1</v>
      </c>
      <c r="M64" s="5">
        <f>I64*0.05</f>
        <v>2.25</v>
      </c>
    </row>
    <row r="65" spans="1:13">
      <c r="A65" s="5">
        <v>62</v>
      </c>
      <c r="B65" s="5" t="s">
        <v>111</v>
      </c>
      <c r="C65" s="27" t="s">
        <v>112</v>
      </c>
      <c r="D65" s="5" t="s">
        <v>20</v>
      </c>
      <c r="E65" s="5" t="s">
        <v>113</v>
      </c>
      <c r="F65" s="5">
        <v>10</v>
      </c>
      <c r="G65" s="5" t="s">
        <v>19</v>
      </c>
      <c r="H65" s="5">
        <v>300</v>
      </c>
      <c r="I65" s="5">
        <v>15</v>
      </c>
      <c r="J65" s="5">
        <f>I65*0.59</f>
        <v>8.85</v>
      </c>
      <c r="K65" s="5">
        <f>I65*0.18</f>
        <v>2.7</v>
      </c>
      <c r="L65" s="5">
        <f>K65</f>
        <v>2.7</v>
      </c>
      <c r="M65" s="5">
        <f>I65*0.05</f>
        <v>0.75</v>
      </c>
    </row>
    <row r="66" spans="1:13">
      <c r="A66" s="5">
        <v>63</v>
      </c>
      <c r="B66" s="5" t="s">
        <v>111</v>
      </c>
      <c r="C66" s="27" t="s">
        <v>112</v>
      </c>
      <c r="D66" s="5" t="s">
        <v>35</v>
      </c>
      <c r="E66" s="5" t="s">
        <v>113</v>
      </c>
      <c r="F66" s="5">
        <v>10</v>
      </c>
      <c r="G66" s="5" t="s">
        <v>36</v>
      </c>
      <c r="H66" s="5">
        <v>4000</v>
      </c>
      <c r="I66" s="5">
        <v>200</v>
      </c>
      <c r="J66" s="5">
        <f>I66*0.59</f>
        <v>118</v>
      </c>
      <c r="K66" s="5">
        <f>I66*0.18</f>
        <v>36</v>
      </c>
      <c r="L66" s="5">
        <f>K66</f>
        <v>36</v>
      </c>
      <c r="M66" s="5">
        <f>I66*0.05</f>
        <v>10</v>
      </c>
    </row>
    <row r="67" spans="1:13">
      <c r="A67" s="5">
        <v>64</v>
      </c>
      <c r="B67" s="5" t="s">
        <v>114</v>
      </c>
      <c r="C67" s="27" t="s">
        <v>115</v>
      </c>
      <c r="D67" s="5" t="s">
        <v>17</v>
      </c>
      <c r="E67" s="5" t="s">
        <v>116</v>
      </c>
      <c r="F67" s="5">
        <v>50</v>
      </c>
      <c r="G67" s="5" t="s">
        <v>19</v>
      </c>
      <c r="H67" s="5">
        <v>1500</v>
      </c>
      <c r="I67" s="5">
        <v>75</v>
      </c>
      <c r="J67" s="5">
        <f>I67*0.59</f>
        <v>44.25</v>
      </c>
      <c r="K67" s="5">
        <f>I67*0.18</f>
        <v>13.5</v>
      </c>
      <c r="L67" s="5">
        <f>K67</f>
        <v>13.5</v>
      </c>
      <c r="M67" s="5">
        <f>I67*0.05</f>
        <v>3.75</v>
      </c>
    </row>
    <row r="68" spans="1:13">
      <c r="A68" s="5">
        <v>65</v>
      </c>
      <c r="B68" s="5" t="s">
        <v>114</v>
      </c>
      <c r="C68" s="27" t="s">
        <v>115</v>
      </c>
      <c r="D68" s="5" t="s">
        <v>20</v>
      </c>
      <c r="E68" s="5" t="s">
        <v>116</v>
      </c>
      <c r="F68" s="5">
        <v>20</v>
      </c>
      <c r="G68" s="5" t="s">
        <v>19</v>
      </c>
      <c r="H68" s="5">
        <v>600</v>
      </c>
      <c r="I68" s="5">
        <v>30</v>
      </c>
      <c r="J68" s="5">
        <f>I68*0.59</f>
        <v>17.7</v>
      </c>
      <c r="K68" s="5">
        <f>I68*0.18</f>
        <v>5.4</v>
      </c>
      <c r="L68" s="5">
        <f>K68</f>
        <v>5.4</v>
      </c>
      <c r="M68" s="5">
        <f>I68*0.05</f>
        <v>1.5</v>
      </c>
    </row>
    <row r="69" spans="1:13">
      <c r="A69" s="5">
        <v>66</v>
      </c>
      <c r="B69" s="5" t="s">
        <v>114</v>
      </c>
      <c r="C69" s="27" t="s">
        <v>115</v>
      </c>
      <c r="D69" s="5" t="s">
        <v>35</v>
      </c>
      <c r="E69" s="5" t="s">
        <v>116</v>
      </c>
      <c r="F69" s="5">
        <v>10</v>
      </c>
      <c r="G69" s="5" t="s">
        <v>36</v>
      </c>
      <c r="H69" s="5">
        <v>4000</v>
      </c>
      <c r="I69" s="5">
        <v>200</v>
      </c>
      <c r="J69" s="5">
        <f>I69*0.59</f>
        <v>118</v>
      </c>
      <c r="K69" s="5">
        <f>I69*0.18</f>
        <v>36</v>
      </c>
      <c r="L69" s="5">
        <f>K69</f>
        <v>36</v>
      </c>
      <c r="M69" s="5">
        <f>I69*0.05</f>
        <v>10</v>
      </c>
    </row>
    <row r="70" spans="1:13">
      <c r="A70" s="5">
        <v>67</v>
      </c>
      <c r="B70" s="5" t="s">
        <v>117</v>
      </c>
      <c r="C70" s="27" t="s">
        <v>67</v>
      </c>
      <c r="D70" s="5" t="s">
        <v>17</v>
      </c>
      <c r="E70" s="5" t="s">
        <v>110</v>
      </c>
      <c r="F70" s="5">
        <v>30</v>
      </c>
      <c r="G70" s="5" t="s">
        <v>19</v>
      </c>
      <c r="H70" s="5">
        <v>900</v>
      </c>
      <c r="I70" s="5">
        <v>45</v>
      </c>
      <c r="J70" s="5">
        <f>I70*0.59</f>
        <v>26.55</v>
      </c>
      <c r="K70" s="5">
        <f>I70*0.18</f>
        <v>8.1</v>
      </c>
      <c r="L70" s="5">
        <f>K70</f>
        <v>8.1</v>
      </c>
      <c r="M70" s="5">
        <f>I70*0.05</f>
        <v>2.25</v>
      </c>
    </row>
    <row r="71" spans="1:13">
      <c r="A71" s="5">
        <v>68</v>
      </c>
      <c r="B71" s="5" t="s">
        <v>117</v>
      </c>
      <c r="C71" s="27" t="s">
        <v>67</v>
      </c>
      <c r="D71" s="5" t="s">
        <v>35</v>
      </c>
      <c r="E71" s="5" t="s">
        <v>110</v>
      </c>
      <c r="F71" s="5">
        <v>10</v>
      </c>
      <c r="G71" s="5" t="s">
        <v>36</v>
      </c>
      <c r="H71" s="5">
        <v>4000</v>
      </c>
      <c r="I71" s="5">
        <v>200</v>
      </c>
      <c r="J71" s="5">
        <f>I71*0.59</f>
        <v>118</v>
      </c>
      <c r="K71" s="5">
        <f>I71*0.18</f>
        <v>36</v>
      </c>
      <c r="L71" s="5">
        <f>K71</f>
        <v>36</v>
      </c>
      <c r="M71" s="5">
        <f>I71*0.05</f>
        <v>10</v>
      </c>
    </row>
    <row r="72" spans="1:13">
      <c r="A72" s="5">
        <v>69</v>
      </c>
      <c r="B72" s="5" t="s">
        <v>118</v>
      </c>
      <c r="C72" s="27" t="s">
        <v>119</v>
      </c>
      <c r="D72" s="5" t="s">
        <v>17</v>
      </c>
      <c r="E72" s="5" t="s">
        <v>120</v>
      </c>
      <c r="F72" s="5">
        <v>30</v>
      </c>
      <c r="G72" s="5" t="s">
        <v>19</v>
      </c>
      <c r="H72" s="5">
        <v>900</v>
      </c>
      <c r="I72" s="5">
        <v>45</v>
      </c>
      <c r="J72" s="5">
        <f>I72*0.59</f>
        <v>26.55</v>
      </c>
      <c r="K72" s="5">
        <f>I72*0.18</f>
        <v>8.1</v>
      </c>
      <c r="L72" s="5">
        <f>K72</f>
        <v>8.1</v>
      </c>
      <c r="M72" s="5">
        <f>I72*0.05</f>
        <v>2.25</v>
      </c>
    </row>
    <row r="73" spans="1:13">
      <c r="A73" s="5">
        <v>70</v>
      </c>
      <c r="B73" s="5" t="s">
        <v>121</v>
      </c>
      <c r="C73" s="27" t="s">
        <v>122</v>
      </c>
      <c r="D73" s="5" t="s">
        <v>17</v>
      </c>
      <c r="E73" s="5" t="s">
        <v>123</v>
      </c>
      <c r="F73" s="5">
        <v>25</v>
      </c>
      <c r="G73" s="5" t="s">
        <v>19</v>
      </c>
      <c r="H73" s="5">
        <v>750</v>
      </c>
      <c r="I73" s="5">
        <v>37.5</v>
      </c>
      <c r="J73" s="5">
        <f>I73*0.59</f>
        <v>22.125</v>
      </c>
      <c r="K73" s="5">
        <f>I73*0.18</f>
        <v>6.75</v>
      </c>
      <c r="L73" s="5">
        <f>K73</f>
        <v>6.75</v>
      </c>
      <c r="M73" s="5">
        <f>I73*0.05</f>
        <v>1.875</v>
      </c>
    </row>
    <row r="74" spans="1:13">
      <c r="A74" s="5">
        <v>71</v>
      </c>
      <c r="B74" s="5" t="s">
        <v>124</v>
      </c>
      <c r="C74" s="27" t="s">
        <v>125</v>
      </c>
      <c r="D74" s="5" t="s">
        <v>17</v>
      </c>
      <c r="E74" s="5" t="s">
        <v>126</v>
      </c>
      <c r="F74" s="5">
        <v>35</v>
      </c>
      <c r="G74" s="5" t="s">
        <v>19</v>
      </c>
      <c r="H74" s="5">
        <v>1050</v>
      </c>
      <c r="I74" s="5">
        <v>52.5</v>
      </c>
      <c r="J74" s="5">
        <f>I74*0.59</f>
        <v>30.975</v>
      </c>
      <c r="K74" s="5">
        <f>I74*0.18</f>
        <v>9.45</v>
      </c>
      <c r="L74" s="5">
        <f>K74</f>
        <v>9.45</v>
      </c>
      <c r="M74" s="5">
        <f>I74*0.05</f>
        <v>2.625</v>
      </c>
    </row>
    <row r="75" spans="1:13">
      <c r="A75" s="5">
        <v>72</v>
      </c>
      <c r="B75" s="5" t="s">
        <v>127</v>
      </c>
      <c r="C75" s="27" t="s">
        <v>70</v>
      </c>
      <c r="D75" s="5" t="s">
        <v>17</v>
      </c>
      <c r="E75" s="5" t="s">
        <v>128</v>
      </c>
      <c r="F75" s="5">
        <v>30</v>
      </c>
      <c r="G75" s="5" t="s">
        <v>19</v>
      </c>
      <c r="H75" s="5">
        <v>900</v>
      </c>
      <c r="I75" s="5">
        <v>45</v>
      </c>
      <c r="J75" s="5">
        <f>I75*0.59</f>
        <v>26.55</v>
      </c>
      <c r="K75" s="5">
        <f>I75*0.18</f>
        <v>8.1</v>
      </c>
      <c r="L75" s="5">
        <f>K75</f>
        <v>8.1</v>
      </c>
      <c r="M75" s="5">
        <f>I75*0.05</f>
        <v>2.25</v>
      </c>
    </row>
    <row r="76" spans="1:13">
      <c r="A76" s="5">
        <v>73</v>
      </c>
      <c r="B76" s="5" t="s">
        <v>129</v>
      </c>
      <c r="C76" s="27" t="s">
        <v>84</v>
      </c>
      <c r="D76" s="5" t="s">
        <v>17</v>
      </c>
      <c r="E76" s="5" t="s">
        <v>128</v>
      </c>
      <c r="F76" s="5">
        <v>30</v>
      </c>
      <c r="G76" s="5" t="s">
        <v>19</v>
      </c>
      <c r="H76" s="5">
        <v>900</v>
      </c>
      <c r="I76" s="5">
        <v>45</v>
      </c>
      <c r="J76" s="5">
        <f>I76*0.59</f>
        <v>26.55</v>
      </c>
      <c r="K76" s="5">
        <f>I76*0.18</f>
        <v>8.1</v>
      </c>
      <c r="L76" s="5">
        <f>K76</f>
        <v>8.1</v>
      </c>
      <c r="M76" s="5">
        <f>I76*0.05</f>
        <v>2.25</v>
      </c>
    </row>
    <row r="77" spans="1:13">
      <c r="A77" s="5">
        <v>74</v>
      </c>
      <c r="B77" s="5" t="s">
        <v>130</v>
      </c>
      <c r="C77" s="27" t="s">
        <v>38</v>
      </c>
      <c r="D77" s="5" t="s">
        <v>17</v>
      </c>
      <c r="E77" s="5" t="s">
        <v>128</v>
      </c>
      <c r="F77" s="5">
        <v>30</v>
      </c>
      <c r="G77" s="5" t="s">
        <v>19</v>
      </c>
      <c r="H77" s="5">
        <v>900</v>
      </c>
      <c r="I77" s="5">
        <v>45</v>
      </c>
      <c r="J77" s="5">
        <f t="shared" ref="J77:J140" si="12">I77*0.59</f>
        <v>26.55</v>
      </c>
      <c r="K77" s="5">
        <f t="shared" ref="K77:K140" si="13">I77*0.18</f>
        <v>8.1</v>
      </c>
      <c r="L77" s="5">
        <f t="shared" ref="L77:L140" si="14">K77</f>
        <v>8.1</v>
      </c>
      <c r="M77" s="5">
        <f t="shared" ref="M77:M140" si="15">I77*0.05</f>
        <v>2.25</v>
      </c>
    </row>
    <row r="78" spans="1:13">
      <c r="A78" s="5">
        <v>75</v>
      </c>
      <c r="B78" s="5" t="s">
        <v>131</v>
      </c>
      <c r="C78" s="27" t="s">
        <v>132</v>
      </c>
      <c r="D78" s="5" t="s">
        <v>17</v>
      </c>
      <c r="E78" s="5" t="s">
        <v>128</v>
      </c>
      <c r="F78" s="5">
        <v>30</v>
      </c>
      <c r="G78" s="5" t="s">
        <v>19</v>
      </c>
      <c r="H78" s="5">
        <v>900</v>
      </c>
      <c r="I78" s="5">
        <v>45</v>
      </c>
      <c r="J78" s="5">
        <f>I78*0.59</f>
        <v>26.55</v>
      </c>
      <c r="K78" s="5">
        <f>I78*0.18</f>
        <v>8.1</v>
      </c>
      <c r="L78" s="5">
        <f>K78</f>
        <v>8.1</v>
      </c>
      <c r="M78" s="5">
        <f>I78*0.05</f>
        <v>2.25</v>
      </c>
    </row>
    <row r="79" spans="1:13">
      <c r="A79" s="5">
        <v>76</v>
      </c>
      <c r="B79" s="5" t="s">
        <v>133</v>
      </c>
      <c r="C79" s="27" t="s">
        <v>43</v>
      </c>
      <c r="D79" s="5" t="s">
        <v>17</v>
      </c>
      <c r="E79" s="5" t="s">
        <v>128</v>
      </c>
      <c r="F79" s="5">
        <v>30</v>
      </c>
      <c r="G79" s="5" t="s">
        <v>19</v>
      </c>
      <c r="H79" s="5">
        <v>900</v>
      </c>
      <c r="I79" s="5">
        <v>45</v>
      </c>
      <c r="J79" s="5">
        <f>I79*0.59</f>
        <v>26.55</v>
      </c>
      <c r="K79" s="5">
        <f>I79*0.18</f>
        <v>8.1</v>
      </c>
      <c r="L79" s="5">
        <f>K79</f>
        <v>8.1</v>
      </c>
      <c r="M79" s="5">
        <f>I79*0.05</f>
        <v>2.25</v>
      </c>
    </row>
    <row r="80" spans="1:13">
      <c r="A80" s="5">
        <v>77</v>
      </c>
      <c r="B80" s="5" t="s">
        <v>134</v>
      </c>
      <c r="C80" s="27" t="s">
        <v>43</v>
      </c>
      <c r="D80" s="5" t="s">
        <v>17</v>
      </c>
      <c r="E80" s="5" t="s">
        <v>135</v>
      </c>
      <c r="F80" s="5">
        <v>40</v>
      </c>
      <c r="G80" s="5" t="s">
        <v>19</v>
      </c>
      <c r="H80" s="5">
        <v>1200</v>
      </c>
      <c r="I80" s="5">
        <v>60</v>
      </c>
      <c r="J80" s="5">
        <f>I80*0.59</f>
        <v>35.4</v>
      </c>
      <c r="K80" s="5">
        <f>I80*0.18</f>
        <v>10.8</v>
      </c>
      <c r="L80" s="5">
        <f>K80</f>
        <v>10.8</v>
      </c>
      <c r="M80" s="5">
        <f>I80*0.05</f>
        <v>3</v>
      </c>
    </row>
    <row r="81" spans="1:13">
      <c r="A81" s="5">
        <v>78</v>
      </c>
      <c r="B81" s="5" t="s">
        <v>136</v>
      </c>
      <c r="C81" s="27" t="s">
        <v>84</v>
      </c>
      <c r="D81" s="5" t="s">
        <v>17</v>
      </c>
      <c r="E81" s="5" t="s">
        <v>135</v>
      </c>
      <c r="F81" s="5">
        <v>40</v>
      </c>
      <c r="G81" s="5" t="s">
        <v>19</v>
      </c>
      <c r="H81" s="5">
        <v>1200</v>
      </c>
      <c r="I81" s="5">
        <v>60</v>
      </c>
      <c r="J81" s="5">
        <f>I81*0.59</f>
        <v>35.4</v>
      </c>
      <c r="K81" s="5">
        <f>I81*0.18</f>
        <v>10.8</v>
      </c>
      <c r="L81" s="5">
        <f>K81</f>
        <v>10.8</v>
      </c>
      <c r="M81" s="5">
        <f>I81*0.05</f>
        <v>3</v>
      </c>
    </row>
    <row r="82" spans="1:13">
      <c r="A82" s="5">
        <v>79</v>
      </c>
      <c r="B82" s="5" t="s">
        <v>137</v>
      </c>
      <c r="C82" s="27" t="s">
        <v>59</v>
      </c>
      <c r="D82" s="5" t="s">
        <v>17</v>
      </c>
      <c r="E82" s="5" t="s">
        <v>138</v>
      </c>
      <c r="F82" s="5">
        <v>30</v>
      </c>
      <c r="G82" s="5" t="s">
        <v>19</v>
      </c>
      <c r="H82" s="5">
        <v>900</v>
      </c>
      <c r="I82" s="5">
        <v>45</v>
      </c>
      <c r="J82" s="5">
        <f>I82*0.59</f>
        <v>26.55</v>
      </c>
      <c r="K82" s="5">
        <f>I82*0.18</f>
        <v>8.1</v>
      </c>
      <c r="L82" s="5">
        <f>K82</f>
        <v>8.1</v>
      </c>
      <c r="M82" s="5">
        <f>I82*0.05</f>
        <v>2.25</v>
      </c>
    </row>
    <row r="83" spans="1:13">
      <c r="A83" s="5">
        <v>80</v>
      </c>
      <c r="B83" s="5" t="s">
        <v>137</v>
      </c>
      <c r="C83" s="27" t="s">
        <v>59</v>
      </c>
      <c r="D83" s="5" t="s">
        <v>35</v>
      </c>
      <c r="E83" s="5" t="s">
        <v>138</v>
      </c>
      <c r="F83" s="5">
        <v>60</v>
      </c>
      <c r="G83" s="5" t="s">
        <v>36</v>
      </c>
      <c r="H83" s="5">
        <v>24000</v>
      </c>
      <c r="I83" s="5">
        <v>1200</v>
      </c>
      <c r="J83" s="5">
        <f>I83*0.59</f>
        <v>708</v>
      </c>
      <c r="K83" s="5">
        <f>I83*0.18</f>
        <v>216</v>
      </c>
      <c r="L83" s="5">
        <f>K83</f>
        <v>216</v>
      </c>
      <c r="M83" s="5">
        <f>I83*0.05</f>
        <v>60</v>
      </c>
    </row>
    <row r="84" spans="1:13">
      <c r="A84" s="5">
        <v>81</v>
      </c>
      <c r="B84" s="5" t="s">
        <v>136</v>
      </c>
      <c r="C84" s="27" t="s">
        <v>139</v>
      </c>
      <c r="D84" s="5" t="s">
        <v>17</v>
      </c>
      <c r="E84" s="5" t="s">
        <v>140</v>
      </c>
      <c r="F84" s="5">
        <v>40</v>
      </c>
      <c r="G84" s="5" t="s">
        <v>19</v>
      </c>
      <c r="H84" s="5">
        <v>1200</v>
      </c>
      <c r="I84" s="5">
        <v>60</v>
      </c>
      <c r="J84" s="5">
        <f>I84*0.59</f>
        <v>35.4</v>
      </c>
      <c r="K84" s="5">
        <f>I84*0.18</f>
        <v>10.8</v>
      </c>
      <c r="L84" s="5">
        <f>K84</f>
        <v>10.8</v>
      </c>
      <c r="M84" s="5">
        <f>I84*0.05</f>
        <v>3</v>
      </c>
    </row>
    <row r="85" spans="1:13">
      <c r="A85" s="5">
        <v>82</v>
      </c>
      <c r="B85" s="5" t="s">
        <v>141</v>
      </c>
      <c r="C85" s="27" t="s">
        <v>28</v>
      </c>
      <c r="D85" s="5" t="s">
        <v>17</v>
      </c>
      <c r="E85" s="5" t="s">
        <v>142</v>
      </c>
      <c r="F85" s="5">
        <v>50</v>
      </c>
      <c r="G85" s="5" t="s">
        <v>19</v>
      </c>
      <c r="H85" s="5">
        <v>1500</v>
      </c>
      <c r="I85" s="5">
        <v>75</v>
      </c>
      <c r="J85" s="5">
        <f>I85*0.59</f>
        <v>44.25</v>
      </c>
      <c r="K85" s="5">
        <f>I85*0.18</f>
        <v>13.5</v>
      </c>
      <c r="L85" s="5">
        <f>K85</f>
        <v>13.5</v>
      </c>
      <c r="M85" s="5">
        <f>I85*0.05</f>
        <v>3.75</v>
      </c>
    </row>
    <row r="86" spans="1:13">
      <c r="A86" s="5">
        <v>83</v>
      </c>
      <c r="B86" s="5" t="s">
        <v>141</v>
      </c>
      <c r="C86" s="27" t="s">
        <v>28</v>
      </c>
      <c r="D86" s="5" t="s">
        <v>35</v>
      </c>
      <c r="E86" s="5" t="s">
        <v>142</v>
      </c>
      <c r="F86" s="5">
        <v>7</v>
      </c>
      <c r="G86" s="5" t="s">
        <v>36</v>
      </c>
      <c r="H86" s="5">
        <v>2800</v>
      </c>
      <c r="I86" s="5">
        <v>140</v>
      </c>
      <c r="J86" s="5">
        <f>I86*0.59</f>
        <v>82.6</v>
      </c>
      <c r="K86" s="5">
        <f>I86*0.18</f>
        <v>25.2</v>
      </c>
      <c r="L86" s="5">
        <f>K86</f>
        <v>25.2</v>
      </c>
      <c r="M86" s="5">
        <f>I86*0.05</f>
        <v>7</v>
      </c>
    </row>
    <row r="87" spans="1:13">
      <c r="A87" s="5">
        <v>84</v>
      </c>
      <c r="B87" s="5" t="s">
        <v>136</v>
      </c>
      <c r="C87" s="27" t="s">
        <v>59</v>
      </c>
      <c r="D87" s="5" t="s">
        <v>17</v>
      </c>
      <c r="E87" s="5" t="s">
        <v>135</v>
      </c>
      <c r="F87" s="5">
        <v>50</v>
      </c>
      <c r="G87" s="5" t="s">
        <v>19</v>
      </c>
      <c r="H87" s="5">
        <v>1500</v>
      </c>
      <c r="I87" s="5">
        <v>75</v>
      </c>
      <c r="J87" s="5">
        <f>I87*0.59</f>
        <v>44.25</v>
      </c>
      <c r="K87" s="5">
        <f>I87*0.18</f>
        <v>13.5</v>
      </c>
      <c r="L87" s="5">
        <f>K87</f>
        <v>13.5</v>
      </c>
      <c r="M87" s="5">
        <f>I87*0.05</f>
        <v>3.75</v>
      </c>
    </row>
    <row r="88" spans="1:13">
      <c r="A88" s="5">
        <v>85</v>
      </c>
      <c r="B88" s="5" t="s">
        <v>136</v>
      </c>
      <c r="C88" s="27" t="s">
        <v>59</v>
      </c>
      <c r="D88" s="5" t="s">
        <v>20</v>
      </c>
      <c r="E88" s="5" t="s">
        <v>135</v>
      </c>
      <c r="F88" s="5">
        <v>50</v>
      </c>
      <c r="G88" s="5" t="s">
        <v>19</v>
      </c>
      <c r="H88" s="5">
        <v>1500</v>
      </c>
      <c r="I88" s="5">
        <v>75</v>
      </c>
      <c r="J88" s="5">
        <f>I88*0.59</f>
        <v>44.25</v>
      </c>
      <c r="K88" s="5">
        <f>I88*0.18</f>
        <v>13.5</v>
      </c>
      <c r="L88" s="5">
        <f>K88</f>
        <v>13.5</v>
      </c>
      <c r="M88" s="5">
        <f>I88*0.05</f>
        <v>3.75</v>
      </c>
    </row>
    <row r="89" spans="1:13">
      <c r="A89" s="5">
        <v>86</v>
      </c>
      <c r="B89" s="5" t="s">
        <v>143</v>
      </c>
      <c r="C89" s="27" t="s">
        <v>144</v>
      </c>
      <c r="D89" s="5" t="s">
        <v>17</v>
      </c>
      <c r="E89" s="5" t="s">
        <v>145</v>
      </c>
      <c r="F89" s="5">
        <v>60</v>
      </c>
      <c r="G89" s="5" t="s">
        <v>19</v>
      </c>
      <c r="H89" s="5">
        <v>1800</v>
      </c>
      <c r="I89" s="5">
        <v>90</v>
      </c>
      <c r="J89" s="5">
        <f>I89*0.59</f>
        <v>53.1</v>
      </c>
      <c r="K89" s="5">
        <f>I89*0.18</f>
        <v>16.2</v>
      </c>
      <c r="L89" s="5">
        <f>K89</f>
        <v>16.2</v>
      </c>
      <c r="M89" s="5">
        <f>I89*0.05</f>
        <v>4.5</v>
      </c>
    </row>
    <row r="90" spans="1:13">
      <c r="A90" s="5">
        <v>87</v>
      </c>
      <c r="B90" s="5" t="s">
        <v>146</v>
      </c>
      <c r="C90" s="27" t="s">
        <v>147</v>
      </c>
      <c r="D90" s="5" t="s">
        <v>17</v>
      </c>
      <c r="E90" s="5" t="s">
        <v>148</v>
      </c>
      <c r="F90" s="5">
        <v>30</v>
      </c>
      <c r="G90" s="5" t="s">
        <v>19</v>
      </c>
      <c r="H90" s="5">
        <v>900</v>
      </c>
      <c r="I90" s="5">
        <v>45</v>
      </c>
      <c r="J90" s="5">
        <f>I90*0.59</f>
        <v>26.55</v>
      </c>
      <c r="K90" s="5">
        <f>I90*0.18</f>
        <v>8.1</v>
      </c>
      <c r="L90" s="5">
        <f>K90</f>
        <v>8.1</v>
      </c>
      <c r="M90" s="5">
        <f>I90*0.05</f>
        <v>2.25</v>
      </c>
    </row>
    <row r="91" spans="1:13">
      <c r="A91" s="5">
        <v>88</v>
      </c>
      <c r="B91" s="5" t="s">
        <v>149</v>
      </c>
      <c r="C91" s="27" t="s">
        <v>59</v>
      </c>
      <c r="D91" s="5" t="s">
        <v>17</v>
      </c>
      <c r="E91" s="5" t="s">
        <v>150</v>
      </c>
      <c r="F91" s="5">
        <v>30</v>
      </c>
      <c r="G91" s="5" t="s">
        <v>19</v>
      </c>
      <c r="H91" s="5">
        <v>900</v>
      </c>
      <c r="I91" s="5">
        <v>45</v>
      </c>
      <c r="J91" s="5">
        <f>I91*0.59</f>
        <v>26.55</v>
      </c>
      <c r="K91" s="5">
        <f>I91*0.18</f>
        <v>8.1</v>
      </c>
      <c r="L91" s="5">
        <f>K91</f>
        <v>8.1</v>
      </c>
      <c r="M91" s="5">
        <f>I91*0.05</f>
        <v>2.25</v>
      </c>
    </row>
    <row r="92" spans="1:13">
      <c r="A92" s="5">
        <v>89</v>
      </c>
      <c r="B92" s="5" t="s">
        <v>151</v>
      </c>
      <c r="C92" s="27" t="s">
        <v>152</v>
      </c>
      <c r="D92" s="5" t="s">
        <v>17</v>
      </c>
      <c r="E92" s="5" t="s">
        <v>150</v>
      </c>
      <c r="F92" s="5">
        <v>30</v>
      </c>
      <c r="G92" s="5" t="s">
        <v>19</v>
      </c>
      <c r="H92" s="5">
        <v>900</v>
      </c>
      <c r="I92" s="5">
        <v>45</v>
      </c>
      <c r="J92" s="5">
        <f>I92*0.59</f>
        <v>26.55</v>
      </c>
      <c r="K92" s="5">
        <f>I92*0.18</f>
        <v>8.1</v>
      </c>
      <c r="L92" s="5">
        <f>K92</f>
        <v>8.1</v>
      </c>
      <c r="M92" s="5">
        <f>I92*0.05</f>
        <v>2.25</v>
      </c>
    </row>
    <row r="93" spans="1:13">
      <c r="A93" s="5">
        <v>90</v>
      </c>
      <c r="B93" s="5" t="s">
        <v>153</v>
      </c>
      <c r="C93" s="27" t="s">
        <v>154</v>
      </c>
      <c r="D93" s="5" t="s">
        <v>17</v>
      </c>
      <c r="E93" s="5" t="s">
        <v>155</v>
      </c>
      <c r="F93" s="5">
        <v>15</v>
      </c>
      <c r="G93" s="5" t="s">
        <v>19</v>
      </c>
      <c r="H93" s="5">
        <v>450</v>
      </c>
      <c r="I93" s="5">
        <v>22.5</v>
      </c>
      <c r="J93" s="5">
        <f>I93*0.59</f>
        <v>13.275</v>
      </c>
      <c r="K93" s="5">
        <f>I93*0.18</f>
        <v>4.05</v>
      </c>
      <c r="L93" s="5">
        <f>K93</f>
        <v>4.05</v>
      </c>
      <c r="M93" s="5">
        <f>I93*0.05</f>
        <v>1.125</v>
      </c>
    </row>
    <row r="94" spans="1:13">
      <c r="A94" s="5">
        <v>91</v>
      </c>
      <c r="B94" s="5" t="s">
        <v>153</v>
      </c>
      <c r="C94" s="27" t="s">
        <v>154</v>
      </c>
      <c r="D94" s="5" t="s">
        <v>35</v>
      </c>
      <c r="E94" s="5" t="s">
        <v>155</v>
      </c>
      <c r="F94" s="5">
        <v>30</v>
      </c>
      <c r="G94" s="5" t="s">
        <v>36</v>
      </c>
      <c r="H94" s="5">
        <v>12000</v>
      </c>
      <c r="I94" s="5">
        <v>600</v>
      </c>
      <c r="J94" s="5">
        <f>I94*0.59</f>
        <v>354</v>
      </c>
      <c r="K94" s="5">
        <f>I94*0.18</f>
        <v>108</v>
      </c>
      <c r="L94" s="5">
        <f>K94</f>
        <v>108</v>
      </c>
      <c r="M94" s="5">
        <f>I94*0.05</f>
        <v>30</v>
      </c>
    </row>
    <row r="95" spans="1:13">
      <c r="A95" s="5">
        <v>92</v>
      </c>
      <c r="B95" s="5" t="s">
        <v>156</v>
      </c>
      <c r="C95" s="27" t="s">
        <v>70</v>
      </c>
      <c r="D95" s="5" t="s">
        <v>17</v>
      </c>
      <c r="E95" s="5" t="s">
        <v>155</v>
      </c>
      <c r="F95" s="5">
        <v>30</v>
      </c>
      <c r="G95" s="5" t="s">
        <v>19</v>
      </c>
      <c r="H95" s="5">
        <v>900</v>
      </c>
      <c r="I95" s="5">
        <v>45</v>
      </c>
      <c r="J95" s="5">
        <f>I95*0.59</f>
        <v>26.55</v>
      </c>
      <c r="K95" s="5">
        <f>I95*0.18</f>
        <v>8.1</v>
      </c>
      <c r="L95" s="5">
        <f>K95</f>
        <v>8.1</v>
      </c>
      <c r="M95" s="5">
        <f>I95*0.05</f>
        <v>2.25</v>
      </c>
    </row>
    <row r="96" spans="1:13">
      <c r="A96" s="5">
        <v>93</v>
      </c>
      <c r="B96" s="5" t="s">
        <v>156</v>
      </c>
      <c r="C96" s="27" t="s">
        <v>70</v>
      </c>
      <c r="D96" s="5" t="s">
        <v>35</v>
      </c>
      <c r="E96" s="5" t="s">
        <v>155</v>
      </c>
      <c r="F96" s="5">
        <v>10</v>
      </c>
      <c r="G96" s="5" t="s">
        <v>36</v>
      </c>
      <c r="H96" s="5">
        <v>4000</v>
      </c>
      <c r="I96" s="5">
        <v>200</v>
      </c>
      <c r="J96" s="5">
        <f>I96*0.59</f>
        <v>118</v>
      </c>
      <c r="K96" s="5">
        <f>I96*0.18</f>
        <v>36</v>
      </c>
      <c r="L96" s="5">
        <f>K96</f>
        <v>36</v>
      </c>
      <c r="M96" s="5">
        <f>I96*0.05</f>
        <v>10</v>
      </c>
    </row>
    <row r="97" spans="1:13">
      <c r="A97" s="5">
        <v>94</v>
      </c>
      <c r="B97" s="5" t="s">
        <v>157</v>
      </c>
      <c r="C97" s="27" t="s">
        <v>119</v>
      </c>
      <c r="D97" s="5" t="s">
        <v>17</v>
      </c>
      <c r="E97" s="5" t="s">
        <v>155</v>
      </c>
      <c r="F97" s="5">
        <v>15</v>
      </c>
      <c r="G97" s="5" t="s">
        <v>19</v>
      </c>
      <c r="H97" s="5">
        <v>450</v>
      </c>
      <c r="I97" s="5">
        <v>22.5</v>
      </c>
      <c r="J97" s="5">
        <f>I97*0.59</f>
        <v>13.275</v>
      </c>
      <c r="K97" s="5">
        <f>I97*0.18</f>
        <v>4.05</v>
      </c>
      <c r="L97" s="5">
        <f>K97</f>
        <v>4.05</v>
      </c>
      <c r="M97" s="5">
        <f>I97*0.05</f>
        <v>1.125</v>
      </c>
    </row>
    <row r="98" spans="1:13">
      <c r="A98" s="5">
        <v>95</v>
      </c>
      <c r="B98" s="5" t="s">
        <v>157</v>
      </c>
      <c r="C98" s="27" t="s">
        <v>119</v>
      </c>
      <c r="D98" s="5" t="s">
        <v>35</v>
      </c>
      <c r="E98" s="5" t="s">
        <v>155</v>
      </c>
      <c r="F98" s="5">
        <v>3</v>
      </c>
      <c r="G98" s="5" t="s">
        <v>36</v>
      </c>
      <c r="H98" s="5">
        <v>1200</v>
      </c>
      <c r="I98" s="5">
        <v>60</v>
      </c>
      <c r="J98" s="5">
        <f>I98*0.59</f>
        <v>35.4</v>
      </c>
      <c r="K98" s="5">
        <f>I98*0.18</f>
        <v>10.8</v>
      </c>
      <c r="L98" s="5">
        <f>K98</f>
        <v>10.8</v>
      </c>
      <c r="M98" s="5">
        <f>I98*0.05</f>
        <v>3</v>
      </c>
    </row>
    <row r="99" spans="1:13">
      <c r="A99" s="5">
        <v>96</v>
      </c>
      <c r="B99" s="5" t="s">
        <v>158</v>
      </c>
      <c r="C99" s="27" t="s">
        <v>159</v>
      </c>
      <c r="D99" s="5" t="s">
        <v>17</v>
      </c>
      <c r="E99" s="5" t="s">
        <v>160</v>
      </c>
      <c r="F99" s="5">
        <v>25</v>
      </c>
      <c r="G99" s="5" t="s">
        <v>19</v>
      </c>
      <c r="H99" s="5">
        <v>750</v>
      </c>
      <c r="I99" s="5">
        <v>37.5</v>
      </c>
      <c r="J99" s="5">
        <f>I99*0.59</f>
        <v>22.125</v>
      </c>
      <c r="K99" s="5">
        <f>I99*0.18</f>
        <v>6.75</v>
      </c>
      <c r="L99" s="5">
        <f>K99</f>
        <v>6.75</v>
      </c>
      <c r="M99" s="5">
        <f>I99*0.05</f>
        <v>1.875</v>
      </c>
    </row>
    <row r="100" spans="1:13">
      <c r="A100" s="5">
        <v>97</v>
      </c>
      <c r="B100" s="5" t="s">
        <v>161</v>
      </c>
      <c r="C100" s="27" t="s">
        <v>162</v>
      </c>
      <c r="D100" s="5" t="s">
        <v>17</v>
      </c>
      <c r="E100" s="5" t="s">
        <v>163</v>
      </c>
      <c r="F100" s="5">
        <v>25</v>
      </c>
      <c r="G100" s="5" t="s">
        <v>19</v>
      </c>
      <c r="H100" s="5">
        <v>750</v>
      </c>
      <c r="I100" s="5">
        <v>37.5</v>
      </c>
      <c r="J100" s="5">
        <f>I100*0.59</f>
        <v>22.125</v>
      </c>
      <c r="K100" s="5">
        <f>I100*0.18</f>
        <v>6.75</v>
      </c>
      <c r="L100" s="5">
        <f>K100</f>
        <v>6.75</v>
      </c>
      <c r="M100" s="5">
        <f>I100*0.05</f>
        <v>1.875</v>
      </c>
    </row>
    <row r="101" spans="1:13">
      <c r="A101" s="5">
        <v>98</v>
      </c>
      <c r="B101" s="5" t="s">
        <v>164</v>
      </c>
      <c r="C101" s="27" t="s">
        <v>165</v>
      </c>
      <c r="D101" s="5" t="s">
        <v>17</v>
      </c>
      <c r="E101" s="5" t="s">
        <v>160</v>
      </c>
      <c r="F101" s="5">
        <v>30</v>
      </c>
      <c r="G101" s="5" t="s">
        <v>19</v>
      </c>
      <c r="H101" s="5">
        <v>900</v>
      </c>
      <c r="I101" s="5">
        <v>45</v>
      </c>
      <c r="J101" s="5">
        <f>I101*0.59</f>
        <v>26.55</v>
      </c>
      <c r="K101" s="5">
        <f>I101*0.18</f>
        <v>8.1</v>
      </c>
      <c r="L101" s="5">
        <f>K101</f>
        <v>8.1</v>
      </c>
      <c r="M101" s="5">
        <f>I101*0.05</f>
        <v>2.25</v>
      </c>
    </row>
    <row r="102" spans="1:13">
      <c r="A102" s="5">
        <v>99</v>
      </c>
      <c r="B102" s="5" t="s">
        <v>166</v>
      </c>
      <c r="C102" s="27" t="s">
        <v>78</v>
      </c>
      <c r="D102" s="5" t="s">
        <v>17</v>
      </c>
      <c r="E102" s="5" t="s">
        <v>167</v>
      </c>
      <c r="F102" s="5">
        <v>35</v>
      </c>
      <c r="G102" s="5" t="s">
        <v>19</v>
      </c>
      <c r="H102" s="5">
        <v>1050</v>
      </c>
      <c r="I102" s="5">
        <v>52.5</v>
      </c>
      <c r="J102" s="5">
        <f>I102*0.59</f>
        <v>30.975</v>
      </c>
      <c r="K102" s="5">
        <f>I102*0.18</f>
        <v>9.45</v>
      </c>
      <c r="L102" s="5">
        <f>K102</f>
        <v>9.45</v>
      </c>
      <c r="M102" s="5">
        <f>I102*0.05</f>
        <v>2.625</v>
      </c>
    </row>
    <row r="103" spans="1:13">
      <c r="A103" s="5">
        <v>100</v>
      </c>
      <c r="B103" s="5" t="s">
        <v>168</v>
      </c>
      <c r="C103" s="27" t="s">
        <v>169</v>
      </c>
      <c r="D103" s="5" t="s">
        <v>17</v>
      </c>
      <c r="E103" s="5" t="s">
        <v>163</v>
      </c>
      <c r="F103" s="5">
        <v>25</v>
      </c>
      <c r="G103" s="5" t="s">
        <v>19</v>
      </c>
      <c r="H103" s="5">
        <v>750</v>
      </c>
      <c r="I103" s="5">
        <v>37.5</v>
      </c>
      <c r="J103" s="5">
        <f>I103*0.59</f>
        <v>22.125</v>
      </c>
      <c r="K103" s="5">
        <f>I103*0.18</f>
        <v>6.75</v>
      </c>
      <c r="L103" s="5">
        <f>K103</f>
        <v>6.75</v>
      </c>
      <c r="M103" s="5">
        <f>I103*0.05</f>
        <v>1.875</v>
      </c>
    </row>
    <row r="104" spans="1:13">
      <c r="A104" s="5">
        <v>101</v>
      </c>
      <c r="B104" s="5" t="s">
        <v>170</v>
      </c>
      <c r="C104" s="27" t="s">
        <v>28</v>
      </c>
      <c r="D104" s="5" t="s">
        <v>17</v>
      </c>
      <c r="E104" s="5" t="s">
        <v>167</v>
      </c>
      <c r="F104" s="5">
        <v>25</v>
      </c>
      <c r="G104" s="5" t="s">
        <v>19</v>
      </c>
      <c r="H104" s="5">
        <v>750</v>
      </c>
      <c r="I104" s="5">
        <v>37.5</v>
      </c>
      <c r="J104" s="5">
        <f>I104*0.59</f>
        <v>22.125</v>
      </c>
      <c r="K104" s="5">
        <f>I104*0.18</f>
        <v>6.75</v>
      </c>
      <c r="L104" s="5">
        <f>K104</f>
        <v>6.75</v>
      </c>
      <c r="M104" s="5">
        <f>I104*0.05</f>
        <v>1.875</v>
      </c>
    </row>
    <row r="105" spans="1:13">
      <c r="A105" s="5">
        <v>102</v>
      </c>
      <c r="B105" s="5" t="s">
        <v>37</v>
      </c>
      <c r="C105" s="27" t="s">
        <v>78</v>
      </c>
      <c r="D105" s="5" t="s">
        <v>17</v>
      </c>
      <c r="E105" s="5" t="s">
        <v>171</v>
      </c>
      <c r="F105" s="5">
        <v>25</v>
      </c>
      <c r="G105" s="5" t="s">
        <v>19</v>
      </c>
      <c r="H105" s="5">
        <v>750</v>
      </c>
      <c r="I105" s="5">
        <v>37.5</v>
      </c>
      <c r="J105" s="5">
        <f>I105*0.59</f>
        <v>22.125</v>
      </c>
      <c r="K105" s="5">
        <f>I105*0.18</f>
        <v>6.75</v>
      </c>
      <c r="L105" s="5">
        <f>K105</f>
        <v>6.75</v>
      </c>
      <c r="M105" s="5">
        <f>I105*0.05</f>
        <v>1.875</v>
      </c>
    </row>
    <row r="106" spans="1:13">
      <c r="A106" s="5">
        <v>103</v>
      </c>
      <c r="B106" s="5" t="s">
        <v>172</v>
      </c>
      <c r="C106" s="27" t="s">
        <v>43</v>
      </c>
      <c r="D106" s="5" t="s">
        <v>17</v>
      </c>
      <c r="E106" s="5" t="s">
        <v>163</v>
      </c>
      <c r="F106" s="5">
        <v>25</v>
      </c>
      <c r="G106" s="5" t="s">
        <v>19</v>
      </c>
      <c r="H106" s="5">
        <v>750</v>
      </c>
      <c r="I106" s="5">
        <v>37.5</v>
      </c>
      <c r="J106" s="5">
        <f>I106*0.59</f>
        <v>22.125</v>
      </c>
      <c r="K106" s="5">
        <f>I106*0.18</f>
        <v>6.75</v>
      </c>
      <c r="L106" s="5">
        <f>K106</f>
        <v>6.75</v>
      </c>
      <c r="M106" s="5">
        <f>I106*0.05</f>
        <v>1.875</v>
      </c>
    </row>
    <row r="107" spans="1:13">
      <c r="A107" s="5">
        <v>104</v>
      </c>
      <c r="B107" s="5" t="s">
        <v>173</v>
      </c>
      <c r="C107" s="27" t="s">
        <v>84</v>
      </c>
      <c r="D107" s="5" t="s">
        <v>17</v>
      </c>
      <c r="E107" s="5" t="s">
        <v>163</v>
      </c>
      <c r="F107" s="5">
        <v>30</v>
      </c>
      <c r="G107" s="5" t="s">
        <v>19</v>
      </c>
      <c r="H107" s="5">
        <v>900</v>
      </c>
      <c r="I107" s="5">
        <v>45</v>
      </c>
      <c r="J107" s="5">
        <f>I107*0.59</f>
        <v>26.55</v>
      </c>
      <c r="K107" s="5">
        <f>I107*0.18</f>
        <v>8.1</v>
      </c>
      <c r="L107" s="5">
        <f>K107</f>
        <v>8.1</v>
      </c>
      <c r="M107" s="5">
        <f>I107*0.05</f>
        <v>2.25</v>
      </c>
    </row>
    <row r="108" spans="1:13">
      <c r="A108" s="5">
        <v>105</v>
      </c>
      <c r="B108" s="5" t="s">
        <v>174</v>
      </c>
      <c r="C108" s="27" t="s">
        <v>38</v>
      </c>
      <c r="D108" s="5" t="s">
        <v>17</v>
      </c>
      <c r="E108" s="5" t="s">
        <v>171</v>
      </c>
      <c r="F108" s="5">
        <v>30</v>
      </c>
      <c r="G108" s="5" t="s">
        <v>19</v>
      </c>
      <c r="H108" s="5">
        <v>900</v>
      </c>
      <c r="I108" s="5">
        <v>45</v>
      </c>
      <c r="J108" s="5">
        <f>I108*0.59</f>
        <v>26.55</v>
      </c>
      <c r="K108" s="5">
        <f>I108*0.18</f>
        <v>8.1</v>
      </c>
      <c r="L108" s="5">
        <f>K108</f>
        <v>8.1</v>
      </c>
      <c r="M108" s="5">
        <f>I108*0.05</f>
        <v>2.25</v>
      </c>
    </row>
    <row r="109" spans="1:13">
      <c r="A109" s="5">
        <v>106</v>
      </c>
      <c r="B109" s="5" t="s">
        <v>175</v>
      </c>
      <c r="C109" s="27" t="s">
        <v>176</v>
      </c>
      <c r="D109" s="5" t="s">
        <v>17</v>
      </c>
      <c r="E109" s="5" t="s">
        <v>167</v>
      </c>
      <c r="F109" s="5">
        <v>25</v>
      </c>
      <c r="G109" s="5" t="s">
        <v>19</v>
      </c>
      <c r="H109" s="5">
        <v>750</v>
      </c>
      <c r="I109" s="5">
        <v>37.5</v>
      </c>
      <c r="J109" s="5">
        <f>I109*0.59</f>
        <v>22.125</v>
      </c>
      <c r="K109" s="5">
        <f>I109*0.18</f>
        <v>6.75</v>
      </c>
      <c r="L109" s="5">
        <f>K109</f>
        <v>6.75</v>
      </c>
      <c r="M109" s="5">
        <f>I109*0.05</f>
        <v>1.875</v>
      </c>
    </row>
    <row r="110" spans="1:13">
      <c r="A110" s="5">
        <v>107</v>
      </c>
      <c r="B110" s="5" t="s">
        <v>177</v>
      </c>
      <c r="C110" s="27" t="s">
        <v>82</v>
      </c>
      <c r="D110" s="5" t="s">
        <v>17</v>
      </c>
      <c r="E110" s="5" t="s">
        <v>178</v>
      </c>
      <c r="F110" s="5">
        <v>30</v>
      </c>
      <c r="G110" s="5" t="s">
        <v>19</v>
      </c>
      <c r="H110" s="5">
        <v>900</v>
      </c>
      <c r="I110" s="5">
        <v>45</v>
      </c>
      <c r="J110" s="5">
        <f>I110*0.59</f>
        <v>26.55</v>
      </c>
      <c r="K110" s="5">
        <f>I110*0.18</f>
        <v>8.1</v>
      </c>
      <c r="L110" s="5">
        <f>K110</f>
        <v>8.1</v>
      </c>
      <c r="M110" s="5">
        <f>I110*0.05</f>
        <v>2.25</v>
      </c>
    </row>
    <row r="111" spans="1:13">
      <c r="A111" s="5">
        <v>108</v>
      </c>
      <c r="B111" s="5" t="s">
        <v>179</v>
      </c>
      <c r="C111" s="27" t="s">
        <v>40</v>
      </c>
      <c r="D111" s="5" t="s">
        <v>17</v>
      </c>
      <c r="E111" s="5" t="s">
        <v>180</v>
      </c>
      <c r="F111" s="5">
        <v>40</v>
      </c>
      <c r="G111" s="5" t="s">
        <v>19</v>
      </c>
      <c r="H111" s="5">
        <v>1200</v>
      </c>
      <c r="I111" s="5">
        <v>60</v>
      </c>
      <c r="J111" s="5">
        <f>I111*0.59</f>
        <v>35.4</v>
      </c>
      <c r="K111" s="5">
        <f>I111*0.18</f>
        <v>10.8</v>
      </c>
      <c r="L111" s="5">
        <f>K111</f>
        <v>10.8</v>
      </c>
      <c r="M111" s="5">
        <f>I111*0.05</f>
        <v>3</v>
      </c>
    </row>
    <row r="112" spans="1:13">
      <c r="A112" s="5">
        <v>109</v>
      </c>
      <c r="B112" s="5" t="s">
        <v>181</v>
      </c>
      <c r="C112" s="27" t="s">
        <v>84</v>
      </c>
      <c r="D112" s="5" t="s">
        <v>17</v>
      </c>
      <c r="E112" s="5" t="s">
        <v>182</v>
      </c>
      <c r="F112" s="5">
        <v>50</v>
      </c>
      <c r="G112" s="5" t="s">
        <v>19</v>
      </c>
      <c r="H112" s="5">
        <v>1500</v>
      </c>
      <c r="I112" s="5">
        <v>75</v>
      </c>
      <c r="J112" s="5">
        <f>I112*0.59</f>
        <v>44.25</v>
      </c>
      <c r="K112" s="5">
        <f>I112*0.18</f>
        <v>13.5</v>
      </c>
      <c r="L112" s="5">
        <f>K112</f>
        <v>13.5</v>
      </c>
      <c r="M112" s="5">
        <f>I112*0.05</f>
        <v>3.75</v>
      </c>
    </row>
    <row r="113" spans="1:13">
      <c r="A113" s="5">
        <v>110</v>
      </c>
      <c r="B113" s="5" t="s">
        <v>183</v>
      </c>
      <c r="C113" s="27" t="s">
        <v>45</v>
      </c>
      <c r="D113" s="5" t="s">
        <v>17</v>
      </c>
      <c r="E113" s="5" t="s">
        <v>184</v>
      </c>
      <c r="F113" s="5">
        <v>35</v>
      </c>
      <c r="G113" s="5" t="s">
        <v>19</v>
      </c>
      <c r="H113" s="5">
        <v>1050</v>
      </c>
      <c r="I113" s="5">
        <v>52.5</v>
      </c>
      <c r="J113" s="5">
        <f>I113*0.59</f>
        <v>30.975</v>
      </c>
      <c r="K113" s="5">
        <f>I113*0.18</f>
        <v>9.45</v>
      </c>
      <c r="L113" s="5">
        <f>K113</f>
        <v>9.45</v>
      </c>
      <c r="M113" s="5">
        <f>I113*0.05</f>
        <v>2.625</v>
      </c>
    </row>
    <row r="114" spans="1:13">
      <c r="A114" s="5">
        <v>111</v>
      </c>
      <c r="B114" s="5" t="s">
        <v>185</v>
      </c>
      <c r="C114" s="27" t="s">
        <v>186</v>
      </c>
      <c r="D114" s="5" t="s">
        <v>17</v>
      </c>
      <c r="E114" s="5" t="s">
        <v>184</v>
      </c>
      <c r="F114" s="5">
        <v>50</v>
      </c>
      <c r="G114" s="5" t="s">
        <v>19</v>
      </c>
      <c r="H114" s="5">
        <v>1500</v>
      </c>
      <c r="I114" s="5">
        <v>75</v>
      </c>
      <c r="J114" s="5">
        <f>I114*0.59</f>
        <v>44.25</v>
      </c>
      <c r="K114" s="5">
        <f>I114*0.18</f>
        <v>13.5</v>
      </c>
      <c r="L114" s="5">
        <f>K114</f>
        <v>13.5</v>
      </c>
      <c r="M114" s="5">
        <f>I114*0.05</f>
        <v>3.75</v>
      </c>
    </row>
    <row r="115" spans="1:13">
      <c r="A115" s="5">
        <v>112</v>
      </c>
      <c r="B115" s="5" t="s">
        <v>187</v>
      </c>
      <c r="C115" s="27" t="s">
        <v>41</v>
      </c>
      <c r="D115" s="5" t="s">
        <v>17</v>
      </c>
      <c r="E115" s="5" t="s">
        <v>182</v>
      </c>
      <c r="F115" s="5">
        <v>46</v>
      </c>
      <c r="G115" s="5" t="s">
        <v>19</v>
      </c>
      <c r="H115" s="5">
        <v>1380</v>
      </c>
      <c r="I115" s="5">
        <v>69</v>
      </c>
      <c r="J115" s="5">
        <f>I115*0.59</f>
        <v>40.71</v>
      </c>
      <c r="K115" s="5">
        <f>I115*0.18</f>
        <v>12.42</v>
      </c>
      <c r="L115" s="5">
        <f>K115</f>
        <v>12.42</v>
      </c>
      <c r="M115" s="5">
        <f>I115*0.05</f>
        <v>3.45</v>
      </c>
    </row>
    <row r="116" spans="1:13">
      <c r="A116" s="5">
        <v>113</v>
      </c>
      <c r="B116" s="5" t="s">
        <v>188</v>
      </c>
      <c r="C116" s="27" t="s">
        <v>78</v>
      </c>
      <c r="D116" s="5" t="s">
        <v>17</v>
      </c>
      <c r="E116" s="5" t="s">
        <v>189</v>
      </c>
      <c r="F116" s="5">
        <v>30</v>
      </c>
      <c r="G116" s="5" t="s">
        <v>19</v>
      </c>
      <c r="H116" s="5">
        <v>900</v>
      </c>
      <c r="I116" s="5">
        <v>45</v>
      </c>
      <c r="J116" s="5">
        <f>I116*0.59</f>
        <v>26.55</v>
      </c>
      <c r="K116" s="5">
        <f>I116*0.18</f>
        <v>8.1</v>
      </c>
      <c r="L116" s="5">
        <f>K116</f>
        <v>8.1</v>
      </c>
      <c r="M116" s="5">
        <f>I116*0.05</f>
        <v>2.25</v>
      </c>
    </row>
    <row r="117" spans="1:13">
      <c r="A117" s="5">
        <v>114</v>
      </c>
      <c r="B117" s="5" t="s">
        <v>190</v>
      </c>
      <c r="C117" s="27" t="s">
        <v>100</v>
      </c>
      <c r="D117" s="5" t="s">
        <v>17</v>
      </c>
      <c r="E117" s="5" t="s">
        <v>180</v>
      </c>
      <c r="F117" s="5">
        <v>30</v>
      </c>
      <c r="G117" s="5" t="s">
        <v>19</v>
      </c>
      <c r="H117" s="5">
        <v>900</v>
      </c>
      <c r="I117" s="5">
        <v>45</v>
      </c>
      <c r="J117" s="5">
        <f>I117*0.59</f>
        <v>26.55</v>
      </c>
      <c r="K117" s="5">
        <f>I117*0.18</f>
        <v>8.1</v>
      </c>
      <c r="L117" s="5">
        <f>K117</f>
        <v>8.1</v>
      </c>
      <c r="M117" s="5">
        <f>I117*0.05</f>
        <v>2.25</v>
      </c>
    </row>
    <row r="118" spans="1:13">
      <c r="A118" s="5">
        <v>115</v>
      </c>
      <c r="B118" s="5" t="s">
        <v>191</v>
      </c>
      <c r="C118" s="27" t="s">
        <v>192</v>
      </c>
      <c r="D118" s="5" t="s">
        <v>17</v>
      </c>
      <c r="E118" s="5" t="s">
        <v>189</v>
      </c>
      <c r="F118" s="5">
        <v>40</v>
      </c>
      <c r="G118" s="5" t="s">
        <v>19</v>
      </c>
      <c r="H118" s="5">
        <v>1200</v>
      </c>
      <c r="I118" s="5">
        <v>60</v>
      </c>
      <c r="J118" s="5">
        <f>I118*0.59</f>
        <v>35.4</v>
      </c>
      <c r="K118" s="5">
        <f>I118*0.18</f>
        <v>10.8</v>
      </c>
      <c r="L118" s="5">
        <f>K118</f>
        <v>10.8</v>
      </c>
      <c r="M118" s="5">
        <f>I118*0.05</f>
        <v>3</v>
      </c>
    </row>
    <row r="119" spans="1:13">
      <c r="A119" s="5">
        <v>116</v>
      </c>
      <c r="B119" s="5" t="s">
        <v>193</v>
      </c>
      <c r="C119" s="27" t="s">
        <v>34</v>
      </c>
      <c r="D119" s="5" t="s">
        <v>17</v>
      </c>
      <c r="E119" s="5" t="s">
        <v>194</v>
      </c>
      <c r="F119" s="5">
        <v>50</v>
      </c>
      <c r="G119" s="5" t="s">
        <v>19</v>
      </c>
      <c r="H119" s="5">
        <v>1500</v>
      </c>
      <c r="I119" s="5">
        <v>75</v>
      </c>
      <c r="J119" s="5">
        <f>I119*0.59</f>
        <v>44.25</v>
      </c>
      <c r="K119" s="5">
        <f>I119*0.18</f>
        <v>13.5</v>
      </c>
      <c r="L119" s="5">
        <f>K119</f>
        <v>13.5</v>
      </c>
      <c r="M119" s="5">
        <f>I119*0.05</f>
        <v>3.75</v>
      </c>
    </row>
    <row r="120" spans="1:13">
      <c r="A120" s="5">
        <v>117</v>
      </c>
      <c r="B120" s="5" t="s">
        <v>193</v>
      </c>
      <c r="C120" s="27" t="s">
        <v>34</v>
      </c>
      <c r="D120" s="5" t="s">
        <v>20</v>
      </c>
      <c r="E120" s="5" t="s">
        <v>194</v>
      </c>
      <c r="F120" s="5">
        <v>10</v>
      </c>
      <c r="G120" s="5" t="s">
        <v>19</v>
      </c>
      <c r="H120" s="5">
        <v>300</v>
      </c>
      <c r="I120" s="5">
        <v>15</v>
      </c>
      <c r="J120" s="5">
        <f>I120*0.59</f>
        <v>8.85</v>
      </c>
      <c r="K120" s="5">
        <f>I120*0.18</f>
        <v>2.7</v>
      </c>
      <c r="L120" s="5">
        <f>K120</f>
        <v>2.7</v>
      </c>
      <c r="M120" s="5">
        <f>I120*0.05</f>
        <v>0.75</v>
      </c>
    </row>
    <row r="121" spans="1:13">
      <c r="A121" s="5">
        <v>118</v>
      </c>
      <c r="B121" s="5" t="s">
        <v>195</v>
      </c>
      <c r="C121" s="27" t="s">
        <v>154</v>
      </c>
      <c r="D121" s="5" t="s">
        <v>17</v>
      </c>
      <c r="E121" s="5" t="s">
        <v>196</v>
      </c>
      <c r="F121" s="5">
        <v>50</v>
      </c>
      <c r="G121" s="5" t="s">
        <v>19</v>
      </c>
      <c r="H121" s="5">
        <v>1500</v>
      </c>
      <c r="I121" s="5">
        <v>75</v>
      </c>
      <c r="J121" s="5">
        <f>I121*0.59</f>
        <v>44.25</v>
      </c>
      <c r="K121" s="5">
        <f>I121*0.18</f>
        <v>13.5</v>
      </c>
      <c r="L121" s="5">
        <f>K121</f>
        <v>13.5</v>
      </c>
      <c r="M121" s="5">
        <f>I121*0.05</f>
        <v>3.75</v>
      </c>
    </row>
    <row r="122" spans="1:13">
      <c r="A122" s="5">
        <v>119</v>
      </c>
      <c r="B122" s="5" t="s">
        <v>195</v>
      </c>
      <c r="C122" s="27" t="s">
        <v>154</v>
      </c>
      <c r="D122" s="5" t="s">
        <v>20</v>
      </c>
      <c r="E122" s="5" t="s">
        <v>196</v>
      </c>
      <c r="F122" s="5">
        <v>25</v>
      </c>
      <c r="G122" s="5" t="s">
        <v>19</v>
      </c>
      <c r="H122" s="5">
        <v>750</v>
      </c>
      <c r="I122" s="5">
        <v>37.5</v>
      </c>
      <c r="J122" s="5">
        <f>I122*0.59</f>
        <v>22.125</v>
      </c>
      <c r="K122" s="5">
        <f>I122*0.18</f>
        <v>6.75</v>
      </c>
      <c r="L122" s="5">
        <f>K122</f>
        <v>6.75</v>
      </c>
      <c r="M122" s="5">
        <f>I122*0.05</f>
        <v>1.875</v>
      </c>
    </row>
    <row r="123" spans="1:13">
      <c r="A123" s="5">
        <v>120</v>
      </c>
      <c r="B123" s="5" t="s">
        <v>197</v>
      </c>
      <c r="C123" s="27" t="s">
        <v>198</v>
      </c>
      <c r="D123" s="5" t="s">
        <v>17</v>
      </c>
      <c r="E123" s="5" t="s">
        <v>178</v>
      </c>
      <c r="F123" s="5">
        <v>30</v>
      </c>
      <c r="G123" s="5" t="s">
        <v>19</v>
      </c>
      <c r="H123" s="5">
        <v>900</v>
      </c>
      <c r="I123" s="5">
        <v>45</v>
      </c>
      <c r="J123" s="5">
        <f>I123*0.59</f>
        <v>26.55</v>
      </c>
      <c r="K123" s="5">
        <f>I123*0.18</f>
        <v>8.1</v>
      </c>
      <c r="L123" s="5">
        <f>K123</f>
        <v>8.1</v>
      </c>
      <c r="M123" s="5">
        <f>I123*0.05</f>
        <v>2.25</v>
      </c>
    </row>
    <row r="124" spans="1:13">
      <c r="A124" s="5">
        <v>121</v>
      </c>
      <c r="B124" s="5" t="s">
        <v>161</v>
      </c>
      <c r="C124" s="27" t="s">
        <v>199</v>
      </c>
      <c r="D124" s="5" t="s">
        <v>17</v>
      </c>
      <c r="E124" s="5" t="s">
        <v>200</v>
      </c>
      <c r="F124" s="5">
        <v>40</v>
      </c>
      <c r="G124" s="5" t="s">
        <v>19</v>
      </c>
      <c r="H124" s="5">
        <v>1200</v>
      </c>
      <c r="I124" s="5">
        <v>60</v>
      </c>
      <c r="J124" s="5">
        <f>I124*0.59</f>
        <v>35.4</v>
      </c>
      <c r="K124" s="5">
        <f>I124*0.18</f>
        <v>10.8</v>
      </c>
      <c r="L124" s="5">
        <f>K124</f>
        <v>10.8</v>
      </c>
      <c r="M124" s="5">
        <f>I124*0.05</f>
        <v>3</v>
      </c>
    </row>
    <row r="125" spans="1:13">
      <c r="A125" s="5">
        <v>122</v>
      </c>
      <c r="B125" s="5" t="s">
        <v>161</v>
      </c>
      <c r="C125" s="27" t="s">
        <v>201</v>
      </c>
      <c r="D125" s="5" t="s">
        <v>17</v>
      </c>
      <c r="E125" s="5" t="s">
        <v>178</v>
      </c>
      <c r="F125" s="5">
        <v>50</v>
      </c>
      <c r="G125" s="5" t="s">
        <v>19</v>
      </c>
      <c r="H125" s="5">
        <v>1500</v>
      </c>
      <c r="I125" s="5">
        <v>75</v>
      </c>
      <c r="J125" s="5">
        <f>I125*0.59</f>
        <v>44.25</v>
      </c>
      <c r="K125" s="5">
        <f>I125*0.18</f>
        <v>13.5</v>
      </c>
      <c r="L125" s="5">
        <f>K125</f>
        <v>13.5</v>
      </c>
      <c r="M125" s="5">
        <f>I125*0.05</f>
        <v>3.75</v>
      </c>
    </row>
    <row r="126" spans="1:13">
      <c r="A126" s="5">
        <v>123</v>
      </c>
      <c r="B126" s="5" t="s">
        <v>161</v>
      </c>
      <c r="C126" s="27" t="s">
        <v>201</v>
      </c>
      <c r="D126" s="5" t="s">
        <v>202</v>
      </c>
      <c r="E126" s="5" t="s">
        <v>178</v>
      </c>
      <c r="F126" s="5">
        <v>5</v>
      </c>
      <c r="G126" s="5" t="s">
        <v>19</v>
      </c>
      <c r="H126" s="5">
        <v>350</v>
      </c>
      <c r="I126" s="5">
        <v>17.5</v>
      </c>
      <c r="J126" s="5">
        <f>I126*0.59</f>
        <v>10.325</v>
      </c>
      <c r="K126" s="5">
        <f>I126*0.18</f>
        <v>3.15</v>
      </c>
      <c r="L126" s="5">
        <f>K126</f>
        <v>3.15</v>
      </c>
      <c r="M126" s="5">
        <f>I126*0.05</f>
        <v>0.875</v>
      </c>
    </row>
    <row r="127" spans="1:13">
      <c r="A127" s="5">
        <v>124</v>
      </c>
      <c r="B127" s="5" t="s">
        <v>170</v>
      </c>
      <c r="C127" s="27" t="s">
        <v>43</v>
      </c>
      <c r="D127" s="5" t="s">
        <v>17</v>
      </c>
      <c r="E127" s="5" t="s">
        <v>178</v>
      </c>
      <c r="F127" s="5">
        <v>40</v>
      </c>
      <c r="G127" s="5" t="s">
        <v>19</v>
      </c>
      <c r="H127" s="5">
        <v>1200</v>
      </c>
      <c r="I127" s="5">
        <v>60</v>
      </c>
      <c r="J127" s="5">
        <f>I127*0.59</f>
        <v>35.4</v>
      </c>
      <c r="K127" s="5">
        <f>I127*0.18</f>
        <v>10.8</v>
      </c>
      <c r="L127" s="5">
        <f>K127</f>
        <v>10.8</v>
      </c>
      <c r="M127" s="5">
        <f>I127*0.05</f>
        <v>3</v>
      </c>
    </row>
    <row r="128" spans="1:13">
      <c r="A128" s="5">
        <v>125</v>
      </c>
      <c r="B128" s="5" t="s">
        <v>203</v>
      </c>
      <c r="C128" s="27" t="s">
        <v>204</v>
      </c>
      <c r="D128" s="5" t="s">
        <v>17</v>
      </c>
      <c r="E128" s="5" t="s">
        <v>189</v>
      </c>
      <c r="F128" s="5">
        <v>30</v>
      </c>
      <c r="G128" s="5" t="s">
        <v>19</v>
      </c>
      <c r="H128" s="5">
        <v>900</v>
      </c>
      <c r="I128" s="5">
        <v>45</v>
      </c>
      <c r="J128" s="5">
        <f>I128*0.59</f>
        <v>26.55</v>
      </c>
      <c r="K128" s="5">
        <f>I128*0.18</f>
        <v>8.1</v>
      </c>
      <c r="L128" s="5">
        <f>K128</f>
        <v>8.1</v>
      </c>
      <c r="M128" s="5">
        <f>I128*0.05</f>
        <v>2.25</v>
      </c>
    </row>
    <row r="129" spans="1:13">
      <c r="A129" s="5">
        <v>126</v>
      </c>
      <c r="B129" s="5" t="s">
        <v>205</v>
      </c>
      <c r="C129" s="27" t="s">
        <v>206</v>
      </c>
      <c r="D129" s="5" t="s">
        <v>17</v>
      </c>
      <c r="E129" s="5" t="s">
        <v>207</v>
      </c>
      <c r="F129" s="5">
        <v>40</v>
      </c>
      <c r="G129" s="5" t="s">
        <v>19</v>
      </c>
      <c r="H129" s="5">
        <v>1200</v>
      </c>
      <c r="I129" s="5">
        <v>60</v>
      </c>
      <c r="J129" s="5">
        <f>I129*0.59</f>
        <v>35.4</v>
      </c>
      <c r="K129" s="5">
        <f>I129*0.18</f>
        <v>10.8</v>
      </c>
      <c r="L129" s="5">
        <f>K129</f>
        <v>10.8</v>
      </c>
      <c r="M129" s="5">
        <f>I129*0.05</f>
        <v>3</v>
      </c>
    </row>
    <row r="130" spans="1:13">
      <c r="A130" s="5">
        <v>127</v>
      </c>
      <c r="B130" s="5" t="s">
        <v>208</v>
      </c>
      <c r="C130" s="27" t="s">
        <v>209</v>
      </c>
      <c r="D130" s="5" t="s">
        <v>17</v>
      </c>
      <c r="E130" s="5" t="s">
        <v>210</v>
      </c>
      <c r="F130" s="5">
        <v>30</v>
      </c>
      <c r="G130" s="5" t="s">
        <v>19</v>
      </c>
      <c r="H130" s="5">
        <v>900</v>
      </c>
      <c r="I130" s="5">
        <v>45</v>
      </c>
      <c r="J130" s="5">
        <f>I130*0.59</f>
        <v>26.55</v>
      </c>
      <c r="K130" s="5">
        <f>I130*0.18</f>
        <v>8.1</v>
      </c>
      <c r="L130" s="5">
        <f>K130</f>
        <v>8.1</v>
      </c>
      <c r="M130" s="5">
        <f>I130*0.05</f>
        <v>2.25</v>
      </c>
    </row>
    <row r="131" spans="1:13">
      <c r="A131" s="5">
        <v>128</v>
      </c>
      <c r="B131" s="5" t="s">
        <v>211</v>
      </c>
      <c r="C131" s="27" t="s">
        <v>212</v>
      </c>
      <c r="D131" s="5" t="s">
        <v>17</v>
      </c>
      <c r="E131" s="5" t="s">
        <v>210</v>
      </c>
      <c r="F131" s="5">
        <v>30</v>
      </c>
      <c r="G131" s="5" t="s">
        <v>19</v>
      </c>
      <c r="H131" s="5">
        <v>900</v>
      </c>
      <c r="I131" s="5">
        <v>45</v>
      </c>
      <c r="J131" s="5">
        <f>I131*0.59</f>
        <v>26.55</v>
      </c>
      <c r="K131" s="5">
        <f>I131*0.18</f>
        <v>8.1</v>
      </c>
      <c r="L131" s="5">
        <f>K131</f>
        <v>8.1</v>
      </c>
      <c r="M131" s="5">
        <f>I131*0.05</f>
        <v>2.25</v>
      </c>
    </row>
    <row r="132" spans="1:13">
      <c r="A132" s="5">
        <v>129</v>
      </c>
      <c r="B132" s="5" t="s">
        <v>213</v>
      </c>
      <c r="C132" s="27" t="s">
        <v>78</v>
      </c>
      <c r="D132" s="5" t="s">
        <v>17</v>
      </c>
      <c r="E132" s="5" t="s">
        <v>214</v>
      </c>
      <c r="F132" s="5">
        <v>30</v>
      </c>
      <c r="G132" s="5" t="s">
        <v>19</v>
      </c>
      <c r="H132" s="5">
        <v>900</v>
      </c>
      <c r="I132" s="5">
        <v>45</v>
      </c>
      <c r="J132" s="5">
        <f>I132*0.59</f>
        <v>26.55</v>
      </c>
      <c r="K132" s="5">
        <f>I132*0.18</f>
        <v>8.1</v>
      </c>
      <c r="L132" s="5">
        <f>K132</f>
        <v>8.1</v>
      </c>
      <c r="M132" s="5">
        <f>I132*0.05</f>
        <v>2.25</v>
      </c>
    </row>
    <row r="133" spans="1:13">
      <c r="A133" s="5">
        <v>130</v>
      </c>
      <c r="B133" s="5" t="s">
        <v>215</v>
      </c>
      <c r="C133" s="27" t="s">
        <v>216</v>
      </c>
      <c r="D133" s="5" t="s">
        <v>17</v>
      </c>
      <c r="E133" s="5" t="s">
        <v>210</v>
      </c>
      <c r="F133" s="5">
        <v>30</v>
      </c>
      <c r="G133" s="5" t="s">
        <v>19</v>
      </c>
      <c r="H133" s="5">
        <v>900</v>
      </c>
      <c r="I133" s="5">
        <v>45</v>
      </c>
      <c r="J133" s="5">
        <f>I133*0.59</f>
        <v>26.55</v>
      </c>
      <c r="K133" s="5">
        <f>I133*0.18</f>
        <v>8.1</v>
      </c>
      <c r="L133" s="5">
        <f>K133</f>
        <v>8.1</v>
      </c>
      <c r="M133" s="5">
        <f>I133*0.05</f>
        <v>2.25</v>
      </c>
    </row>
    <row r="134" spans="1:13">
      <c r="A134" s="5">
        <v>131</v>
      </c>
      <c r="B134" s="5" t="s">
        <v>217</v>
      </c>
      <c r="C134" s="27" t="s">
        <v>84</v>
      </c>
      <c r="D134" s="5" t="s">
        <v>17</v>
      </c>
      <c r="E134" s="5" t="s">
        <v>214</v>
      </c>
      <c r="F134" s="5">
        <v>30</v>
      </c>
      <c r="G134" s="5" t="s">
        <v>19</v>
      </c>
      <c r="H134" s="5">
        <v>900</v>
      </c>
      <c r="I134" s="5">
        <v>45</v>
      </c>
      <c r="J134" s="5">
        <f>I134*0.59</f>
        <v>26.55</v>
      </c>
      <c r="K134" s="5">
        <f>I134*0.18</f>
        <v>8.1</v>
      </c>
      <c r="L134" s="5">
        <f>K134</f>
        <v>8.1</v>
      </c>
      <c r="M134" s="5">
        <f>I134*0.05</f>
        <v>2.25</v>
      </c>
    </row>
    <row r="135" spans="1:13">
      <c r="A135" s="5">
        <v>132</v>
      </c>
      <c r="B135" s="5" t="s">
        <v>218</v>
      </c>
      <c r="C135" s="27" t="s">
        <v>139</v>
      </c>
      <c r="D135" s="5" t="s">
        <v>17</v>
      </c>
      <c r="E135" s="5" t="s">
        <v>214</v>
      </c>
      <c r="F135" s="5">
        <v>30</v>
      </c>
      <c r="G135" s="5" t="s">
        <v>19</v>
      </c>
      <c r="H135" s="5">
        <v>900</v>
      </c>
      <c r="I135" s="5">
        <v>45</v>
      </c>
      <c r="J135" s="5">
        <f>I135*0.59</f>
        <v>26.55</v>
      </c>
      <c r="K135" s="5">
        <f>I135*0.18</f>
        <v>8.1</v>
      </c>
      <c r="L135" s="5">
        <f>K135</f>
        <v>8.1</v>
      </c>
      <c r="M135" s="5">
        <f>I135*0.05</f>
        <v>2.25</v>
      </c>
    </row>
    <row r="136" spans="1:13">
      <c r="A136" s="5">
        <v>133</v>
      </c>
      <c r="B136" s="5" t="s">
        <v>219</v>
      </c>
      <c r="C136" s="27" t="s">
        <v>31</v>
      </c>
      <c r="D136" s="5" t="s">
        <v>17</v>
      </c>
      <c r="E136" s="5" t="s">
        <v>214</v>
      </c>
      <c r="F136" s="5">
        <v>30</v>
      </c>
      <c r="G136" s="5" t="s">
        <v>19</v>
      </c>
      <c r="H136" s="5">
        <v>900</v>
      </c>
      <c r="I136" s="5">
        <v>45</v>
      </c>
      <c r="J136" s="5">
        <f>I136*0.59</f>
        <v>26.55</v>
      </c>
      <c r="K136" s="5">
        <f>I136*0.18</f>
        <v>8.1</v>
      </c>
      <c r="L136" s="5">
        <f>K136</f>
        <v>8.1</v>
      </c>
      <c r="M136" s="5">
        <f>I136*0.05</f>
        <v>2.25</v>
      </c>
    </row>
    <row r="137" spans="1:13">
      <c r="A137" s="5">
        <v>134</v>
      </c>
      <c r="B137" s="5" t="s">
        <v>220</v>
      </c>
      <c r="C137" s="27" t="s">
        <v>192</v>
      </c>
      <c r="D137" s="5" t="s">
        <v>17</v>
      </c>
      <c r="E137" s="5" t="s">
        <v>210</v>
      </c>
      <c r="F137" s="5">
        <v>30</v>
      </c>
      <c r="G137" s="5" t="s">
        <v>19</v>
      </c>
      <c r="H137" s="5">
        <v>900</v>
      </c>
      <c r="I137" s="5">
        <v>45</v>
      </c>
      <c r="J137" s="5">
        <f>I137*0.59</f>
        <v>26.55</v>
      </c>
      <c r="K137" s="5">
        <f>I137*0.18</f>
        <v>8.1</v>
      </c>
      <c r="L137" s="5">
        <f>K137</f>
        <v>8.1</v>
      </c>
      <c r="M137" s="5">
        <f>I137*0.05</f>
        <v>2.25</v>
      </c>
    </row>
    <row r="138" spans="1:13">
      <c r="A138" s="5">
        <v>135</v>
      </c>
      <c r="B138" s="5" t="s">
        <v>221</v>
      </c>
      <c r="C138" s="27" t="s">
        <v>43</v>
      </c>
      <c r="D138" s="5" t="s">
        <v>17</v>
      </c>
      <c r="E138" s="5" t="s">
        <v>214</v>
      </c>
      <c r="F138" s="5">
        <v>30</v>
      </c>
      <c r="G138" s="5" t="s">
        <v>19</v>
      </c>
      <c r="H138" s="5">
        <v>900</v>
      </c>
      <c r="I138" s="5">
        <v>45</v>
      </c>
      <c r="J138" s="5">
        <f>I138*0.59</f>
        <v>26.55</v>
      </c>
      <c r="K138" s="5">
        <f>I138*0.18</f>
        <v>8.1</v>
      </c>
      <c r="L138" s="5">
        <f>K138</f>
        <v>8.1</v>
      </c>
      <c r="M138" s="5">
        <f>I138*0.05</f>
        <v>2.25</v>
      </c>
    </row>
    <row r="139" spans="1:13">
      <c r="A139" s="5">
        <v>136</v>
      </c>
      <c r="B139" s="5" t="s">
        <v>222</v>
      </c>
      <c r="C139" s="27" t="s">
        <v>59</v>
      </c>
      <c r="D139" s="5" t="s">
        <v>17</v>
      </c>
      <c r="E139" s="5" t="s">
        <v>214</v>
      </c>
      <c r="F139" s="5">
        <v>30</v>
      </c>
      <c r="G139" s="5" t="s">
        <v>19</v>
      </c>
      <c r="H139" s="5">
        <v>900</v>
      </c>
      <c r="I139" s="5">
        <v>45</v>
      </c>
      <c r="J139" s="5">
        <f>I139*0.59</f>
        <v>26.55</v>
      </c>
      <c r="K139" s="5">
        <f>I139*0.18</f>
        <v>8.1</v>
      </c>
      <c r="L139" s="5">
        <f>K139</f>
        <v>8.1</v>
      </c>
      <c r="M139" s="5">
        <f>I139*0.05</f>
        <v>2.25</v>
      </c>
    </row>
    <row r="140" spans="1:13">
      <c r="A140" s="5">
        <v>137</v>
      </c>
      <c r="B140" s="5" t="s">
        <v>221</v>
      </c>
      <c r="C140" s="27" t="s">
        <v>206</v>
      </c>
      <c r="D140" s="5" t="s">
        <v>17</v>
      </c>
      <c r="E140" s="5" t="s">
        <v>214</v>
      </c>
      <c r="F140" s="5">
        <v>30</v>
      </c>
      <c r="G140" s="5" t="s">
        <v>19</v>
      </c>
      <c r="H140" s="5">
        <v>900</v>
      </c>
      <c r="I140" s="5">
        <v>45</v>
      </c>
      <c r="J140" s="5">
        <f>I140*0.59</f>
        <v>26.55</v>
      </c>
      <c r="K140" s="5">
        <f>I140*0.18</f>
        <v>8.1</v>
      </c>
      <c r="L140" s="5">
        <f>K140</f>
        <v>8.1</v>
      </c>
      <c r="M140" s="5">
        <f>I140*0.05</f>
        <v>2.25</v>
      </c>
    </row>
    <row r="141" spans="1:13">
      <c r="A141" s="5">
        <v>138</v>
      </c>
      <c r="B141" s="5" t="s">
        <v>223</v>
      </c>
      <c r="C141" s="28" t="s">
        <v>40</v>
      </c>
      <c r="D141" s="4" t="s">
        <v>224</v>
      </c>
      <c r="E141" s="3" t="s">
        <v>225</v>
      </c>
      <c r="F141" s="20">
        <v>7</v>
      </c>
      <c r="G141" s="4" t="s">
        <v>226</v>
      </c>
      <c r="H141" s="5">
        <v>70000</v>
      </c>
      <c r="I141" s="5">
        <v>3500</v>
      </c>
      <c r="J141" s="5">
        <f>I141*0.59</f>
        <v>2065</v>
      </c>
      <c r="K141" s="5">
        <f>I141*0.18</f>
        <v>630</v>
      </c>
      <c r="L141" s="5">
        <f>K141</f>
        <v>630</v>
      </c>
      <c r="M141" s="5">
        <f>I141*0.05</f>
        <v>175</v>
      </c>
    </row>
    <row r="142" spans="1:13">
      <c r="A142" s="5">
        <v>139</v>
      </c>
      <c r="B142" s="5" t="s">
        <v>223</v>
      </c>
      <c r="C142" s="28" t="s">
        <v>40</v>
      </c>
      <c r="D142" s="4" t="s">
        <v>17</v>
      </c>
      <c r="E142" s="3" t="s">
        <v>225</v>
      </c>
      <c r="F142" s="20">
        <v>20</v>
      </c>
      <c r="G142" s="4" t="s">
        <v>19</v>
      </c>
      <c r="H142" s="5">
        <v>600</v>
      </c>
      <c r="I142" s="5">
        <v>30</v>
      </c>
      <c r="J142" s="5">
        <f t="shared" ref="J142:J205" si="16">I142*0.59</f>
        <v>17.7</v>
      </c>
      <c r="K142" s="5">
        <f t="shared" ref="K142:K205" si="17">I142*0.18</f>
        <v>5.4</v>
      </c>
      <c r="L142" s="5">
        <f t="shared" ref="L142:L205" si="18">K142</f>
        <v>5.4</v>
      </c>
      <c r="M142" s="5">
        <f t="shared" ref="M142:M205" si="19">I142*0.05</f>
        <v>1.5</v>
      </c>
    </row>
    <row r="143" spans="1:13">
      <c r="A143" s="5">
        <v>140</v>
      </c>
      <c r="B143" s="5" t="s">
        <v>223</v>
      </c>
      <c r="C143" s="28" t="s">
        <v>40</v>
      </c>
      <c r="D143" s="4" t="s">
        <v>20</v>
      </c>
      <c r="E143" s="3" t="s">
        <v>225</v>
      </c>
      <c r="F143" s="20">
        <v>10</v>
      </c>
      <c r="G143" s="4" t="s">
        <v>19</v>
      </c>
      <c r="H143" s="5">
        <v>300</v>
      </c>
      <c r="I143" s="5">
        <v>15</v>
      </c>
      <c r="J143" s="5">
        <f>I143*0.59</f>
        <v>8.85</v>
      </c>
      <c r="K143" s="5">
        <f>I143*0.18</f>
        <v>2.7</v>
      </c>
      <c r="L143" s="5">
        <f>K143</f>
        <v>2.7</v>
      </c>
      <c r="M143" s="5">
        <f>I143*0.05</f>
        <v>0.75</v>
      </c>
    </row>
    <row r="144" spans="1:13">
      <c r="A144" s="5">
        <v>141</v>
      </c>
      <c r="B144" s="5" t="s">
        <v>223</v>
      </c>
      <c r="C144" s="28" t="s">
        <v>40</v>
      </c>
      <c r="D144" s="4" t="s">
        <v>227</v>
      </c>
      <c r="E144" s="3" t="s">
        <v>225</v>
      </c>
      <c r="F144" s="20">
        <v>15</v>
      </c>
      <c r="G144" s="4" t="s">
        <v>36</v>
      </c>
      <c r="H144" s="5">
        <v>6000</v>
      </c>
      <c r="I144" s="5">
        <v>300</v>
      </c>
      <c r="J144" s="5">
        <f>I144*0.59</f>
        <v>177</v>
      </c>
      <c r="K144" s="5">
        <f>I144*0.18</f>
        <v>54</v>
      </c>
      <c r="L144" s="5">
        <f>K144</f>
        <v>54</v>
      </c>
      <c r="M144" s="5">
        <f>I144*0.05</f>
        <v>15</v>
      </c>
    </row>
    <row r="145" spans="1:13">
      <c r="A145" s="5">
        <v>142</v>
      </c>
      <c r="B145" s="5" t="s">
        <v>228</v>
      </c>
      <c r="C145" s="3" t="s">
        <v>204</v>
      </c>
      <c r="D145" s="4" t="s">
        <v>17</v>
      </c>
      <c r="E145" s="3" t="s">
        <v>225</v>
      </c>
      <c r="F145" s="20">
        <v>20</v>
      </c>
      <c r="G145" s="4" t="s">
        <v>19</v>
      </c>
      <c r="H145" s="5">
        <v>600</v>
      </c>
      <c r="I145" s="5">
        <v>30</v>
      </c>
      <c r="J145" s="5">
        <f>I145*0.59</f>
        <v>17.7</v>
      </c>
      <c r="K145" s="5">
        <f>I145*0.18</f>
        <v>5.4</v>
      </c>
      <c r="L145" s="5">
        <f>K145</f>
        <v>5.4</v>
      </c>
      <c r="M145" s="5">
        <f>I145*0.05</f>
        <v>1.5</v>
      </c>
    </row>
    <row r="146" spans="1:13">
      <c r="A146" s="5">
        <v>143</v>
      </c>
      <c r="B146" s="5" t="s">
        <v>229</v>
      </c>
      <c r="C146" s="3" t="s">
        <v>67</v>
      </c>
      <c r="D146" s="4" t="s">
        <v>17</v>
      </c>
      <c r="E146" s="3" t="s">
        <v>230</v>
      </c>
      <c r="F146" s="20">
        <v>20</v>
      </c>
      <c r="G146" s="4" t="s">
        <v>19</v>
      </c>
      <c r="H146" s="5">
        <v>600</v>
      </c>
      <c r="I146" s="5">
        <v>30</v>
      </c>
      <c r="J146" s="5">
        <f>I146*0.59</f>
        <v>17.7</v>
      </c>
      <c r="K146" s="5">
        <f>I146*0.18</f>
        <v>5.4</v>
      </c>
      <c r="L146" s="5">
        <f>K146</f>
        <v>5.4</v>
      </c>
      <c r="M146" s="5">
        <f>I146*0.05</f>
        <v>1.5</v>
      </c>
    </row>
    <row r="147" spans="1:13">
      <c r="A147" s="5">
        <v>144</v>
      </c>
      <c r="B147" s="5" t="s">
        <v>231</v>
      </c>
      <c r="C147" s="3" t="s">
        <v>25</v>
      </c>
      <c r="D147" s="4" t="s">
        <v>17</v>
      </c>
      <c r="E147" s="3" t="s">
        <v>230</v>
      </c>
      <c r="F147" s="20">
        <v>20</v>
      </c>
      <c r="G147" s="4" t="s">
        <v>19</v>
      </c>
      <c r="H147" s="5">
        <v>600</v>
      </c>
      <c r="I147" s="5">
        <v>30</v>
      </c>
      <c r="J147" s="5">
        <f>I147*0.59</f>
        <v>17.7</v>
      </c>
      <c r="K147" s="5">
        <f>I147*0.18</f>
        <v>5.4</v>
      </c>
      <c r="L147" s="5">
        <f>K147</f>
        <v>5.4</v>
      </c>
      <c r="M147" s="5">
        <f>I147*0.05</f>
        <v>1.5</v>
      </c>
    </row>
    <row r="148" spans="1:13">
      <c r="A148" s="5">
        <v>145</v>
      </c>
      <c r="B148" s="5" t="s">
        <v>231</v>
      </c>
      <c r="C148" s="3" t="s">
        <v>25</v>
      </c>
      <c r="D148" s="4" t="s">
        <v>20</v>
      </c>
      <c r="E148" s="3" t="s">
        <v>230</v>
      </c>
      <c r="F148" s="20">
        <v>20</v>
      </c>
      <c r="G148" s="4" t="s">
        <v>19</v>
      </c>
      <c r="H148" s="5">
        <v>600</v>
      </c>
      <c r="I148" s="5">
        <v>30</v>
      </c>
      <c r="J148" s="5">
        <f>I148*0.59</f>
        <v>17.7</v>
      </c>
      <c r="K148" s="5">
        <f>I148*0.18</f>
        <v>5.4</v>
      </c>
      <c r="L148" s="5">
        <f>K148</f>
        <v>5.4</v>
      </c>
      <c r="M148" s="5">
        <f>I148*0.05</f>
        <v>1.5</v>
      </c>
    </row>
    <row r="149" spans="1:13">
      <c r="A149" s="5">
        <v>146</v>
      </c>
      <c r="B149" s="5" t="s">
        <v>232</v>
      </c>
      <c r="C149" s="27" t="s">
        <v>67</v>
      </c>
      <c r="D149" s="5" t="s">
        <v>35</v>
      </c>
      <c r="E149" s="5" t="s">
        <v>233</v>
      </c>
      <c r="F149" s="5">
        <v>30</v>
      </c>
      <c r="G149" s="5" t="s">
        <v>36</v>
      </c>
      <c r="H149" s="5">
        <v>12000</v>
      </c>
      <c r="I149" s="5">
        <v>600</v>
      </c>
      <c r="J149" s="5">
        <f>I149*0.59</f>
        <v>354</v>
      </c>
      <c r="K149" s="5">
        <f>I149*0.18</f>
        <v>108</v>
      </c>
      <c r="L149" s="5">
        <f>K149</f>
        <v>108</v>
      </c>
      <c r="M149" s="5">
        <f>I149*0.05</f>
        <v>30</v>
      </c>
    </row>
    <row r="150" spans="1:13">
      <c r="A150" s="5">
        <v>147</v>
      </c>
      <c r="B150" s="5" t="s">
        <v>114</v>
      </c>
      <c r="C150" s="27" t="s">
        <v>59</v>
      </c>
      <c r="D150" s="5" t="s">
        <v>17</v>
      </c>
      <c r="E150" s="5" t="s">
        <v>233</v>
      </c>
      <c r="F150" s="5">
        <v>20</v>
      </c>
      <c r="G150" s="5" t="s">
        <v>19</v>
      </c>
      <c r="H150" s="5">
        <v>600</v>
      </c>
      <c r="I150" s="5">
        <v>30</v>
      </c>
      <c r="J150" s="5">
        <f>I150*0.59</f>
        <v>17.7</v>
      </c>
      <c r="K150" s="5">
        <f>I150*0.18</f>
        <v>5.4</v>
      </c>
      <c r="L150" s="5">
        <f>K150</f>
        <v>5.4</v>
      </c>
      <c r="M150" s="5">
        <f>I150*0.05</f>
        <v>1.5</v>
      </c>
    </row>
    <row r="151" spans="1:13">
      <c r="A151" s="5">
        <v>148</v>
      </c>
      <c r="B151" s="5" t="s">
        <v>114</v>
      </c>
      <c r="C151" s="27" t="s">
        <v>59</v>
      </c>
      <c r="D151" s="5" t="s">
        <v>20</v>
      </c>
      <c r="E151" s="5" t="s">
        <v>233</v>
      </c>
      <c r="F151" s="5">
        <v>20</v>
      </c>
      <c r="G151" s="5" t="s">
        <v>19</v>
      </c>
      <c r="H151" s="5">
        <v>600</v>
      </c>
      <c r="I151" s="5">
        <v>30</v>
      </c>
      <c r="J151" s="5">
        <f>I151*0.59</f>
        <v>17.7</v>
      </c>
      <c r="K151" s="5">
        <f>I151*0.18</f>
        <v>5.4</v>
      </c>
      <c r="L151" s="5">
        <f>K151</f>
        <v>5.4</v>
      </c>
      <c r="M151" s="5">
        <f>I151*0.05</f>
        <v>1.5</v>
      </c>
    </row>
    <row r="152" spans="1:13">
      <c r="A152" s="5">
        <v>149</v>
      </c>
      <c r="B152" s="5" t="s">
        <v>234</v>
      </c>
      <c r="C152" s="27" t="s">
        <v>59</v>
      </c>
      <c r="D152" s="5" t="s">
        <v>17</v>
      </c>
      <c r="E152" s="5" t="s">
        <v>235</v>
      </c>
      <c r="F152" s="5">
        <v>40</v>
      </c>
      <c r="G152" s="5" t="s">
        <v>19</v>
      </c>
      <c r="H152" s="5">
        <v>1200</v>
      </c>
      <c r="I152" s="5">
        <v>60</v>
      </c>
      <c r="J152" s="5">
        <f>I152*0.59</f>
        <v>35.4</v>
      </c>
      <c r="K152" s="5">
        <f>I152*0.18</f>
        <v>10.8</v>
      </c>
      <c r="L152" s="5">
        <f>K152</f>
        <v>10.8</v>
      </c>
      <c r="M152" s="5">
        <f>I152*0.05</f>
        <v>3</v>
      </c>
    </row>
    <row r="153" spans="1:13">
      <c r="A153" s="5">
        <v>150</v>
      </c>
      <c r="B153" s="5" t="s">
        <v>236</v>
      </c>
      <c r="C153" s="27" t="s">
        <v>186</v>
      </c>
      <c r="D153" s="5" t="s">
        <v>35</v>
      </c>
      <c r="E153" s="5" t="s">
        <v>237</v>
      </c>
      <c r="F153" s="5">
        <v>30</v>
      </c>
      <c r="G153" s="5" t="s">
        <v>36</v>
      </c>
      <c r="H153" s="5">
        <v>12000</v>
      </c>
      <c r="I153" s="5">
        <v>600</v>
      </c>
      <c r="J153" s="5">
        <f>I153*0.59</f>
        <v>354</v>
      </c>
      <c r="K153" s="5">
        <f>I153*0.18</f>
        <v>108</v>
      </c>
      <c r="L153" s="5">
        <f>K153</f>
        <v>108</v>
      </c>
      <c r="M153" s="5">
        <f>I153*0.05</f>
        <v>30</v>
      </c>
    </row>
    <row r="154" spans="1:13">
      <c r="A154" s="5">
        <v>151</v>
      </c>
      <c r="B154" s="5" t="s">
        <v>238</v>
      </c>
      <c r="C154" s="27" t="s">
        <v>239</v>
      </c>
      <c r="D154" s="5" t="s">
        <v>35</v>
      </c>
      <c r="E154" s="5" t="s">
        <v>237</v>
      </c>
      <c r="F154" s="5">
        <v>60</v>
      </c>
      <c r="G154" s="5" t="s">
        <v>36</v>
      </c>
      <c r="H154" s="5">
        <v>24000</v>
      </c>
      <c r="I154" s="5">
        <v>1200</v>
      </c>
      <c r="J154" s="5">
        <f>I154*0.59</f>
        <v>708</v>
      </c>
      <c r="K154" s="5">
        <f>I154*0.18</f>
        <v>216</v>
      </c>
      <c r="L154" s="5">
        <f>K154</f>
        <v>216</v>
      </c>
      <c r="M154" s="5">
        <f>I154*0.05</f>
        <v>60</v>
      </c>
    </row>
    <row r="155" spans="1:13">
      <c r="A155" s="5">
        <v>152</v>
      </c>
      <c r="B155" s="5" t="s">
        <v>111</v>
      </c>
      <c r="C155" s="27" t="s">
        <v>84</v>
      </c>
      <c r="D155" s="5" t="s">
        <v>17</v>
      </c>
      <c r="E155" s="5" t="s">
        <v>240</v>
      </c>
      <c r="F155" s="5">
        <v>30</v>
      </c>
      <c r="G155" s="5" t="s">
        <v>19</v>
      </c>
      <c r="H155" s="5">
        <v>900</v>
      </c>
      <c r="I155" s="5">
        <v>45</v>
      </c>
      <c r="J155" s="5">
        <f>I155*0.59</f>
        <v>26.55</v>
      </c>
      <c r="K155" s="5">
        <f>I155*0.18</f>
        <v>8.1</v>
      </c>
      <c r="L155" s="5">
        <f>K155</f>
        <v>8.1</v>
      </c>
      <c r="M155" s="5">
        <f>I155*0.05</f>
        <v>2.25</v>
      </c>
    </row>
    <row r="156" spans="1:13">
      <c r="A156" s="5">
        <v>153</v>
      </c>
      <c r="B156" s="5" t="s">
        <v>241</v>
      </c>
      <c r="C156" s="27" t="s">
        <v>34</v>
      </c>
      <c r="D156" s="5" t="s">
        <v>35</v>
      </c>
      <c r="E156" s="5" t="s">
        <v>242</v>
      </c>
      <c r="F156" s="5">
        <v>30</v>
      </c>
      <c r="G156" s="5" t="s">
        <v>36</v>
      </c>
      <c r="H156" s="5">
        <v>12000</v>
      </c>
      <c r="I156" s="5">
        <v>600</v>
      </c>
      <c r="J156" s="5">
        <f>I156*0.59</f>
        <v>354</v>
      </c>
      <c r="K156" s="5">
        <f>I156*0.18</f>
        <v>108</v>
      </c>
      <c r="L156" s="5">
        <f>K156</f>
        <v>108</v>
      </c>
      <c r="M156" s="5">
        <f>I156*0.05</f>
        <v>30</v>
      </c>
    </row>
    <row r="157" spans="1:13">
      <c r="A157" s="5">
        <v>154</v>
      </c>
      <c r="B157" s="5" t="s">
        <v>241</v>
      </c>
      <c r="C157" s="27" t="s">
        <v>34</v>
      </c>
      <c r="D157" s="5" t="s">
        <v>17</v>
      </c>
      <c r="E157" s="5" t="s">
        <v>242</v>
      </c>
      <c r="F157" s="5">
        <v>30</v>
      </c>
      <c r="G157" s="5" t="s">
        <v>19</v>
      </c>
      <c r="H157" s="5">
        <v>900</v>
      </c>
      <c r="I157" s="5">
        <v>45</v>
      </c>
      <c r="J157" s="5">
        <f>I157*0.59</f>
        <v>26.55</v>
      </c>
      <c r="K157" s="5">
        <f>I157*0.18</f>
        <v>8.1</v>
      </c>
      <c r="L157" s="5">
        <f>K157</f>
        <v>8.1</v>
      </c>
      <c r="M157" s="5">
        <f>I157*0.05</f>
        <v>2.25</v>
      </c>
    </row>
    <row r="158" spans="1:13">
      <c r="A158" s="5">
        <v>155</v>
      </c>
      <c r="B158" s="5" t="s">
        <v>243</v>
      </c>
      <c r="C158" s="27" t="s">
        <v>31</v>
      </c>
      <c r="D158" s="5" t="s">
        <v>35</v>
      </c>
      <c r="E158" s="5" t="s">
        <v>240</v>
      </c>
      <c r="F158" s="5">
        <v>20</v>
      </c>
      <c r="G158" s="5" t="s">
        <v>36</v>
      </c>
      <c r="H158" s="5">
        <v>8000</v>
      </c>
      <c r="I158" s="5">
        <v>400</v>
      </c>
      <c r="J158" s="5">
        <f>I158*0.59</f>
        <v>236</v>
      </c>
      <c r="K158" s="5">
        <f>I158*0.18</f>
        <v>72</v>
      </c>
      <c r="L158" s="5">
        <f>K158</f>
        <v>72</v>
      </c>
      <c r="M158" s="5">
        <f>I158*0.05</f>
        <v>20</v>
      </c>
    </row>
    <row r="159" spans="1:13">
      <c r="A159" s="5">
        <v>156</v>
      </c>
      <c r="B159" s="5" t="s">
        <v>244</v>
      </c>
      <c r="C159" s="27" t="s">
        <v>198</v>
      </c>
      <c r="D159" s="5" t="s">
        <v>20</v>
      </c>
      <c r="E159" s="5" t="s">
        <v>240</v>
      </c>
      <c r="F159" s="5">
        <v>30</v>
      </c>
      <c r="G159" s="5" t="s">
        <v>19</v>
      </c>
      <c r="H159" s="5">
        <v>900</v>
      </c>
      <c r="I159" s="5">
        <v>45</v>
      </c>
      <c r="J159" s="5">
        <f>I159*0.59</f>
        <v>26.55</v>
      </c>
      <c r="K159" s="5">
        <f>I159*0.18</f>
        <v>8.1</v>
      </c>
      <c r="L159" s="5">
        <f>K159</f>
        <v>8.1</v>
      </c>
      <c r="M159" s="5">
        <f>I159*0.05</f>
        <v>2.25</v>
      </c>
    </row>
    <row r="160" spans="1:13">
      <c r="A160" s="5">
        <v>157</v>
      </c>
      <c r="B160" s="5" t="s">
        <v>245</v>
      </c>
      <c r="C160" s="27" t="s">
        <v>84</v>
      </c>
      <c r="D160" s="5" t="s">
        <v>17</v>
      </c>
      <c r="E160" s="5" t="s">
        <v>235</v>
      </c>
      <c r="F160" s="5">
        <v>30</v>
      </c>
      <c r="G160" s="5" t="s">
        <v>19</v>
      </c>
      <c r="H160" s="5">
        <v>900</v>
      </c>
      <c r="I160" s="5">
        <v>45</v>
      </c>
      <c r="J160" s="5">
        <f>I160*0.59</f>
        <v>26.55</v>
      </c>
      <c r="K160" s="5">
        <f>I160*0.18</f>
        <v>8.1</v>
      </c>
      <c r="L160" s="5">
        <f>K160</f>
        <v>8.1</v>
      </c>
      <c r="M160" s="5">
        <f>I160*0.05</f>
        <v>2.25</v>
      </c>
    </row>
    <row r="161" spans="1:13">
      <c r="A161" s="5">
        <v>158</v>
      </c>
      <c r="B161" s="5" t="s">
        <v>246</v>
      </c>
      <c r="C161" s="27" t="s">
        <v>40</v>
      </c>
      <c r="D161" s="5" t="s">
        <v>17</v>
      </c>
      <c r="E161" s="5" t="s">
        <v>240</v>
      </c>
      <c r="F161" s="5">
        <v>30</v>
      </c>
      <c r="G161" s="5" t="s">
        <v>19</v>
      </c>
      <c r="H161" s="5">
        <v>900</v>
      </c>
      <c r="I161" s="5">
        <v>45</v>
      </c>
      <c r="J161" s="5">
        <f>I161*0.59</f>
        <v>26.55</v>
      </c>
      <c r="K161" s="5">
        <f>I161*0.18</f>
        <v>8.1</v>
      </c>
      <c r="L161" s="5">
        <f>K161</f>
        <v>8.1</v>
      </c>
      <c r="M161" s="5">
        <f>I161*0.05</f>
        <v>2.25</v>
      </c>
    </row>
    <row r="162" spans="1:13">
      <c r="A162" s="5">
        <v>159</v>
      </c>
      <c r="B162" s="5" t="s">
        <v>247</v>
      </c>
      <c r="C162" s="27" t="s">
        <v>248</v>
      </c>
      <c r="D162" s="5" t="s">
        <v>17</v>
      </c>
      <c r="E162" s="5" t="s">
        <v>249</v>
      </c>
      <c r="F162" s="5">
        <v>30</v>
      </c>
      <c r="G162" s="5" t="s">
        <v>19</v>
      </c>
      <c r="H162" s="5">
        <v>900</v>
      </c>
      <c r="I162" s="5">
        <v>45</v>
      </c>
      <c r="J162" s="5">
        <f>I162*0.59</f>
        <v>26.55</v>
      </c>
      <c r="K162" s="5">
        <f>I162*0.18</f>
        <v>8.1</v>
      </c>
      <c r="L162" s="5">
        <f>K162</f>
        <v>8.1</v>
      </c>
      <c r="M162" s="5">
        <f>I162*0.05</f>
        <v>2.25</v>
      </c>
    </row>
    <row r="163" spans="1:13">
      <c r="A163" s="5">
        <v>160</v>
      </c>
      <c r="B163" s="5" t="s">
        <v>250</v>
      </c>
      <c r="C163" s="27" t="s">
        <v>251</v>
      </c>
      <c r="D163" s="5" t="s">
        <v>17</v>
      </c>
      <c r="E163" s="5" t="s">
        <v>252</v>
      </c>
      <c r="F163" s="5">
        <v>30</v>
      </c>
      <c r="G163" s="5" t="s">
        <v>19</v>
      </c>
      <c r="H163" s="5">
        <v>900</v>
      </c>
      <c r="I163" s="5">
        <v>45</v>
      </c>
      <c r="J163" s="5">
        <f>I163*0.59</f>
        <v>26.55</v>
      </c>
      <c r="K163" s="5">
        <f>I163*0.18</f>
        <v>8.1</v>
      </c>
      <c r="L163" s="5">
        <f>K163</f>
        <v>8.1</v>
      </c>
      <c r="M163" s="5">
        <f>I163*0.05</f>
        <v>2.25</v>
      </c>
    </row>
    <row r="164" spans="1:13">
      <c r="A164" s="5">
        <v>161</v>
      </c>
      <c r="B164" s="5" t="s">
        <v>253</v>
      </c>
      <c r="C164" s="27" t="s">
        <v>69</v>
      </c>
      <c r="D164" s="5" t="s">
        <v>17</v>
      </c>
      <c r="E164" s="5" t="s">
        <v>254</v>
      </c>
      <c r="F164" s="5">
        <v>30</v>
      </c>
      <c r="G164" s="5" t="s">
        <v>19</v>
      </c>
      <c r="H164" s="5">
        <v>900</v>
      </c>
      <c r="I164" s="5">
        <v>45</v>
      </c>
      <c r="J164" s="5">
        <f>I164*0.59</f>
        <v>26.55</v>
      </c>
      <c r="K164" s="5">
        <f>I164*0.18</f>
        <v>8.1</v>
      </c>
      <c r="L164" s="5">
        <f>K164</f>
        <v>8.1</v>
      </c>
      <c r="M164" s="5">
        <f>I164*0.05</f>
        <v>2.25</v>
      </c>
    </row>
    <row r="165" spans="1:13">
      <c r="A165" s="5">
        <v>162</v>
      </c>
      <c r="B165" s="5" t="s">
        <v>255</v>
      </c>
      <c r="C165" s="27" t="s">
        <v>256</v>
      </c>
      <c r="D165" s="5" t="s">
        <v>17</v>
      </c>
      <c r="E165" s="5" t="s">
        <v>257</v>
      </c>
      <c r="F165" s="5">
        <v>30</v>
      </c>
      <c r="G165" s="5" t="s">
        <v>19</v>
      </c>
      <c r="H165" s="5">
        <v>900</v>
      </c>
      <c r="I165" s="5">
        <v>45</v>
      </c>
      <c r="J165" s="5">
        <f>I165*0.59</f>
        <v>26.55</v>
      </c>
      <c r="K165" s="5">
        <f>I165*0.18</f>
        <v>8.1</v>
      </c>
      <c r="L165" s="5">
        <f>K165</f>
        <v>8.1</v>
      </c>
      <c r="M165" s="5">
        <f>I165*0.05</f>
        <v>2.25</v>
      </c>
    </row>
    <row r="166" spans="1:13">
      <c r="A166" s="5">
        <v>163</v>
      </c>
      <c r="B166" s="5" t="s">
        <v>228</v>
      </c>
      <c r="C166" s="27" t="s">
        <v>192</v>
      </c>
      <c r="D166" s="5" t="s">
        <v>17</v>
      </c>
      <c r="E166" s="5" t="s">
        <v>254</v>
      </c>
      <c r="F166" s="5">
        <v>30</v>
      </c>
      <c r="G166" s="5" t="s">
        <v>19</v>
      </c>
      <c r="H166" s="5">
        <v>900</v>
      </c>
      <c r="I166" s="5">
        <v>45</v>
      </c>
      <c r="J166" s="5">
        <f>I166*0.59</f>
        <v>26.55</v>
      </c>
      <c r="K166" s="5">
        <f>I166*0.18</f>
        <v>8.1</v>
      </c>
      <c r="L166" s="5">
        <f>K166</f>
        <v>8.1</v>
      </c>
      <c r="M166" s="5">
        <f>I166*0.05</f>
        <v>2.25</v>
      </c>
    </row>
    <row r="167" spans="1:13">
      <c r="A167" s="5">
        <v>164</v>
      </c>
      <c r="B167" s="5" t="s">
        <v>258</v>
      </c>
      <c r="C167" s="27" t="s">
        <v>43</v>
      </c>
      <c r="D167" s="5" t="s">
        <v>17</v>
      </c>
      <c r="E167" s="5" t="s">
        <v>252</v>
      </c>
      <c r="F167" s="5">
        <v>30</v>
      </c>
      <c r="G167" s="5" t="s">
        <v>19</v>
      </c>
      <c r="H167" s="5">
        <v>900</v>
      </c>
      <c r="I167" s="5">
        <v>45</v>
      </c>
      <c r="J167" s="5">
        <f>I167*0.59</f>
        <v>26.55</v>
      </c>
      <c r="K167" s="5">
        <f>I167*0.18</f>
        <v>8.1</v>
      </c>
      <c r="L167" s="5">
        <f>K167</f>
        <v>8.1</v>
      </c>
      <c r="M167" s="5">
        <f>I167*0.05</f>
        <v>2.25</v>
      </c>
    </row>
    <row r="168" spans="1:13">
      <c r="A168" s="5">
        <v>165</v>
      </c>
      <c r="B168" s="5" t="s">
        <v>121</v>
      </c>
      <c r="C168" s="27" t="s">
        <v>67</v>
      </c>
      <c r="D168" s="5" t="s">
        <v>17</v>
      </c>
      <c r="E168" s="5" t="s">
        <v>259</v>
      </c>
      <c r="F168" s="5">
        <v>30</v>
      </c>
      <c r="G168" s="5" t="s">
        <v>19</v>
      </c>
      <c r="H168" s="5">
        <v>900</v>
      </c>
      <c r="I168" s="5">
        <v>45</v>
      </c>
      <c r="J168" s="5">
        <f>I168*0.59</f>
        <v>26.55</v>
      </c>
      <c r="K168" s="5">
        <f>I168*0.18</f>
        <v>8.1</v>
      </c>
      <c r="L168" s="5">
        <f>K168</f>
        <v>8.1</v>
      </c>
      <c r="M168" s="5">
        <f>I168*0.05</f>
        <v>2.25</v>
      </c>
    </row>
    <row r="169" spans="1:13">
      <c r="A169" s="5">
        <v>166</v>
      </c>
      <c r="B169" s="5" t="s">
        <v>260</v>
      </c>
      <c r="C169" s="27" t="s">
        <v>139</v>
      </c>
      <c r="D169" s="5" t="s">
        <v>17</v>
      </c>
      <c r="E169" s="5" t="s">
        <v>249</v>
      </c>
      <c r="F169" s="5">
        <v>30</v>
      </c>
      <c r="G169" s="5" t="s">
        <v>19</v>
      </c>
      <c r="H169" s="5">
        <v>900</v>
      </c>
      <c r="I169" s="5">
        <v>45</v>
      </c>
      <c r="J169" s="5">
        <f>I169*0.59</f>
        <v>26.55</v>
      </c>
      <c r="K169" s="5">
        <f>I169*0.18</f>
        <v>8.1</v>
      </c>
      <c r="L169" s="5">
        <f>K169</f>
        <v>8.1</v>
      </c>
      <c r="M169" s="5">
        <f>I169*0.05</f>
        <v>2.25</v>
      </c>
    </row>
    <row r="170" spans="1:13">
      <c r="A170" s="5">
        <v>167</v>
      </c>
      <c r="B170" s="5" t="s">
        <v>261</v>
      </c>
      <c r="C170" s="27" t="s">
        <v>262</v>
      </c>
      <c r="D170" s="5" t="s">
        <v>17</v>
      </c>
      <c r="E170" s="5" t="s">
        <v>254</v>
      </c>
      <c r="F170" s="5">
        <v>30</v>
      </c>
      <c r="G170" s="5" t="s">
        <v>19</v>
      </c>
      <c r="H170" s="5">
        <v>900</v>
      </c>
      <c r="I170" s="5">
        <v>45</v>
      </c>
      <c r="J170" s="5">
        <f>I170*0.59</f>
        <v>26.55</v>
      </c>
      <c r="K170" s="5">
        <f>I170*0.18</f>
        <v>8.1</v>
      </c>
      <c r="L170" s="5">
        <f>K170</f>
        <v>8.1</v>
      </c>
      <c r="M170" s="5">
        <f>I170*0.05</f>
        <v>2.25</v>
      </c>
    </row>
    <row r="171" spans="1:13">
      <c r="A171" s="5">
        <v>168</v>
      </c>
      <c r="B171" s="5" t="s">
        <v>263</v>
      </c>
      <c r="C171" s="27" t="s">
        <v>38</v>
      </c>
      <c r="D171" s="5" t="s">
        <v>17</v>
      </c>
      <c r="E171" s="5" t="s">
        <v>254</v>
      </c>
      <c r="F171" s="5">
        <v>30</v>
      </c>
      <c r="G171" s="5" t="s">
        <v>19</v>
      </c>
      <c r="H171" s="5">
        <v>900</v>
      </c>
      <c r="I171" s="5">
        <v>45</v>
      </c>
      <c r="J171" s="5">
        <f>I171*0.59</f>
        <v>26.55</v>
      </c>
      <c r="K171" s="5">
        <f>I171*0.18</f>
        <v>8.1</v>
      </c>
      <c r="L171" s="5">
        <f>K171</f>
        <v>8.1</v>
      </c>
      <c r="M171" s="5">
        <f>I171*0.05</f>
        <v>2.25</v>
      </c>
    </row>
    <row r="172" spans="1:13">
      <c r="A172" s="5">
        <v>169</v>
      </c>
      <c r="B172" s="5" t="s">
        <v>264</v>
      </c>
      <c r="C172" s="27" t="s">
        <v>45</v>
      </c>
      <c r="D172" s="5" t="s">
        <v>17</v>
      </c>
      <c r="E172" s="5" t="s">
        <v>265</v>
      </c>
      <c r="F172" s="5">
        <v>30</v>
      </c>
      <c r="G172" s="5" t="s">
        <v>19</v>
      </c>
      <c r="H172" s="5">
        <v>900</v>
      </c>
      <c r="I172" s="5">
        <v>45</v>
      </c>
      <c r="J172" s="5">
        <f>I172*0.59</f>
        <v>26.55</v>
      </c>
      <c r="K172" s="5">
        <f>I172*0.18</f>
        <v>8.1</v>
      </c>
      <c r="L172" s="5">
        <f>K172</f>
        <v>8.1</v>
      </c>
      <c r="M172" s="5">
        <f>I172*0.05</f>
        <v>2.25</v>
      </c>
    </row>
    <row r="173" spans="1:13">
      <c r="A173" s="5">
        <v>170</v>
      </c>
      <c r="B173" s="5" t="s">
        <v>266</v>
      </c>
      <c r="C173" s="27" t="s">
        <v>54</v>
      </c>
      <c r="D173" s="5" t="s">
        <v>17</v>
      </c>
      <c r="E173" s="5" t="s">
        <v>257</v>
      </c>
      <c r="F173" s="5">
        <v>30</v>
      </c>
      <c r="G173" s="5" t="s">
        <v>19</v>
      </c>
      <c r="H173" s="5">
        <v>900</v>
      </c>
      <c r="I173" s="5">
        <v>45</v>
      </c>
      <c r="J173" s="5">
        <f>I173*0.59</f>
        <v>26.55</v>
      </c>
      <c r="K173" s="5">
        <f>I173*0.18</f>
        <v>8.1</v>
      </c>
      <c r="L173" s="5">
        <f>K173</f>
        <v>8.1</v>
      </c>
      <c r="M173" s="5">
        <f>I173*0.05</f>
        <v>2.25</v>
      </c>
    </row>
    <row r="174" spans="1:13">
      <c r="A174" s="5">
        <v>171</v>
      </c>
      <c r="B174" s="5" t="s">
        <v>267</v>
      </c>
      <c r="C174" s="27" t="s">
        <v>268</v>
      </c>
      <c r="D174" s="5" t="s">
        <v>17</v>
      </c>
      <c r="E174" s="5" t="s">
        <v>269</v>
      </c>
      <c r="F174" s="5">
        <v>30</v>
      </c>
      <c r="G174" s="5" t="s">
        <v>19</v>
      </c>
      <c r="H174" s="5">
        <v>900</v>
      </c>
      <c r="I174" s="5">
        <v>45</v>
      </c>
      <c r="J174" s="5">
        <f>I174*0.59</f>
        <v>26.55</v>
      </c>
      <c r="K174" s="5">
        <f>I174*0.18</f>
        <v>8.1</v>
      </c>
      <c r="L174" s="5">
        <f>K174</f>
        <v>8.1</v>
      </c>
      <c r="M174" s="5">
        <f>I174*0.05</f>
        <v>2.25</v>
      </c>
    </row>
    <row r="175" spans="1:13">
      <c r="A175" s="5">
        <v>172</v>
      </c>
      <c r="B175" s="5" t="s">
        <v>270</v>
      </c>
      <c r="C175" s="27" t="s">
        <v>59</v>
      </c>
      <c r="D175" s="5" t="s">
        <v>17</v>
      </c>
      <c r="E175" s="5" t="s">
        <v>271</v>
      </c>
      <c r="F175" s="5">
        <v>30</v>
      </c>
      <c r="G175" s="5" t="s">
        <v>19</v>
      </c>
      <c r="H175" s="5">
        <v>900</v>
      </c>
      <c r="I175" s="5">
        <v>45</v>
      </c>
      <c r="J175" s="5">
        <f>I175*0.59</f>
        <v>26.55</v>
      </c>
      <c r="K175" s="5">
        <f>I175*0.18</f>
        <v>8.1</v>
      </c>
      <c r="L175" s="5">
        <f>K175</f>
        <v>8.1</v>
      </c>
      <c r="M175" s="5">
        <f>I175*0.05</f>
        <v>2.25</v>
      </c>
    </row>
    <row r="176" spans="1:13">
      <c r="A176" s="5">
        <v>173</v>
      </c>
      <c r="B176" s="5" t="s">
        <v>89</v>
      </c>
      <c r="C176" s="27" t="s">
        <v>40</v>
      </c>
      <c r="D176" s="5" t="s">
        <v>17</v>
      </c>
      <c r="E176" s="5" t="s">
        <v>271</v>
      </c>
      <c r="F176" s="5">
        <v>30</v>
      </c>
      <c r="G176" s="5" t="s">
        <v>19</v>
      </c>
      <c r="H176" s="5">
        <v>900</v>
      </c>
      <c r="I176" s="5">
        <v>45</v>
      </c>
      <c r="J176" s="5">
        <f>I176*0.59</f>
        <v>26.55</v>
      </c>
      <c r="K176" s="5">
        <f>I176*0.18</f>
        <v>8.1</v>
      </c>
      <c r="L176" s="5">
        <f>K176</f>
        <v>8.1</v>
      </c>
      <c r="M176" s="5">
        <f>I176*0.05</f>
        <v>2.25</v>
      </c>
    </row>
    <row r="177" spans="1:13">
      <c r="A177" s="5">
        <v>174</v>
      </c>
      <c r="B177" s="5" t="s">
        <v>33</v>
      </c>
      <c r="C177" s="27" t="s">
        <v>28</v>
      </c>
      <c r="D177" s="5" t="s">
        <v>17</v>
      </c>
      <c r="E177" s="5" t="s">
        <v>271</v>
      </c>
      <c r="F177" s="5">
        <v>30</v>
      </c>
      <c r="G177" s="5" t="s">
        <v>19</v>
      </c>
      <c r="H177" s="5">
        <v>900</v>
      </c>
      <c r="I177" s="5">
        <v>45</v>
      </c>
      <c r="J177" s="5">
        <f>I177*0.59</f>
        <v>26.55</v>
      </c>
      <c r="K177" s="5">
        <f>I177*0.18</f>
        <v>8.1</v>
      </c>
      <c r="L177" s="5">
        <f>K177</f>
        <v>8.1</v>
      </c>
      <c r="M177" s="5">
        <f>I177*0.05</f>
        <v>2.25</v>
      </c>
    </row>
    <row r="178" spans="1:13">
      <c r="A178" s="5">
        <v>175</v>
      </c>
      <c r="B178" s="5" t="s">
        <v>272</v>
      </c>
      <c r="C178" s="27" t="s">
        <v>273</v>
      </c>
      <c r="D178" s="5" t="s">
        <v>17</v>
      </c>
      <c r="E178" s="5" t="s">
        <v>271</v>
      </c>
      <c r="F178" s="5">
        <v>30</v>
      </c>
      <c r="G178" s="5" t="s">
        <v>19</v>
      </c>
      <c r="H178" s="5">
        <v>900</v>
      </c>
      <c r="I178" s="5">
        <v>45</v>
      </c>
      <c r="J178" s="5">
        <f>I178*0.59</f>
        <v>26.55</v>
      </c>
      <c r="K178" s="5">
        <f>I178*0.18</f>
        <v>8.1</v>
      </c>
      <c r="L178" s="5">
        <f>K178</f>
        <v>8.1</v>
      </c>
      <c r="M178" s="5">
        <f>I178*0.05</f>
        <v>2.25</v>
      </c>
    </row>
    <row r="179" spans="1:13">
      <c r="A179" s="5">
        <v>176</v>
      </c>
      <c r="B179" s="5" t="s">
        <v>274</v>
      </c>
      <c r="C179" s="27" t="s">
        <v>78</v>
      </c>
      <c r="D179" s="5" t="s">
        <v>17</v>
      </c>
      <c r="E179" s="5" t="s">
        <v>254</v>
      </c>
      <c r="F179" s="5">
        <v>30</v>
      </c>
      <c r="G179" s="5" t="s">
        <v>19</v>
      </c>
      <c r="H179" s="5">
        <v>900</v>
      </c>
      <c r="I179" s="5">
        <v>45</v>
      </c>
      <c r="J179" s="5">
        <f>I179*0.59</f>
        <v>26.55</v>
      </c>
      <c r="K179" s="5">
        <f>I179*0.18</f>
        <v>8.1</v>
      </c>
      <c r="L179" s="5">
        <f>K179</f>
        <v>8.1</v>
      </c>
      <c r="M179" s="5">
        <f>I179*0.05</f>
        <v>2.25</v>
      </c>
    </row>
    <row r="180" spans="1:13">
      <c r="A180" s="5">
        <v>177</v>
      </c>
      <c r="B180" s="5" t="s">
        <v>275</v>
      </c>
      <c r="C180" s="27" t="s">
        <v>276</v>
      </c>
      <c r="D180" s="5" t="s">
        <v>17</v>
      </c>
      <c r="E180" s="5" t="s">
        <v>254</v>
      </c>
      <c r="F180" s="5">
        <v>30</v>
      </c>
      <c r="G180" s="5" t="s">
        <v>19</v>
      </c>
      <c r="H180" s="5">
        <v>900</v>
      </c>
      <c r="I180" s="5">
        <v>45</v>
      </c>
      <c r="J180" s="5">
        <f>I180*0.59</f>
        <v>26.55</v>
      </c>
      <c r="K180" s="5">
        <f>I180*0.18</f>
        <v>8.1</v>
      </c>
      <c r="L180" s="5">
        <f>K180</f>
        <v>8.1</v>
      </c>
      <c r="M180" s="5">
        <f>I180*0.05</f>
        <v>2.25</v>
      </c>
    </row>
    <row r="181" spans="1:13">
      <c r="A181" s="5">
        <v>178</v>
      </c>
      <c r="B181" s="4" t="s">
        <v>277</v>
      </c>
      <c r="C181" s="28" t="s">
        <v>47</v>
      </c>
      <c r="D181" s="4" t="s">
        <v>17</v>
      </c>
      <c r="E181" s="3" t="s">
        <v>278</v>
      </c>
      <c r="F181" s="20">
        <v>30</v>
      </c>
      <c r="G181" s="4" t="s">
        <v>19</v>
      </c>
      <c r="H181" s="2">
        <v>900</v>
      </c>
      <c r="I181" s="2">
        <v>45</v>
      </c>
      <c r="J181" s="5">
        <f>I181*0.59</f>
        <v>26.55</v>
      </c>
      <c r="K181" s="5">
        <f>I181*0.18</f>
        <v>8.1</v>
      </c>
      <c r="L181" s="5">
        <f>K181</f>
        <v>8.1</v>
      </c>
      <c r="M181" s="5">
        <f>I181*0.05</f>
        <v>2.25</v>
      </c>
    </row>
    <row r="182" spans="1:13">
      <c r="A182" s="5">
        <v>179</v>
      </c>
      <c r="B182" s="4" t="s">
        <v>279</v>
      </c>
      <c r="C182" s="3" t="s">
        <v>280</v>
      </c>
      <c r="D182" s="4" t="s">
        <v>17</v>
      </c>
      <c r="E182" s="3" t="s">
        <v>281</v>
      </c>
      <c r="F182" s="20">
        <v>15</v>
      </c>
      <c r="G182" s="4" t="s">
        <v>19</v>
      </c>
      <c r="H182" s="2">
        <v>450</v>
      </c>
      <c r="I182" s="2">
        <v>22.5</v>
      </c>
      <c r="J182" s="5">
        <f>I182*0.59</f>
        <v>13.275</v>
      </c>
      <c r="K182" s="5">
        <f>I182*0.18</f>
        <v>4.05</v>
      </c>
      <c r="L182" s="5">
        <f>K182</f>
        <v>4.05</v>
      </c>
      <c r="M182" s="5">
        <f>I182*0.05</f>
        <v>1.125</v>
      </c>
    </row>
    <row r="183" spans="1:13">
      <c r="A183" s="5">
        <v>180</v>
      </c>
      <c r="B183" s="4" t="s">
        <v>279</v>
      </c>
      <c r="C183" s="3" t="s">
        <v>280</v>
      </c>
      <c r="D183" s="4" t="s">
        <v>20</v>
      </c>
      <c r="E183" s="3" t="s">
        <v>281</v>
      </c>
      <c r="F183" s="20">
        <v>15</v>
      </c>
      <c r="G183" s="4" t="s">
        <v>19</v>
      </c>
      <c r="H183" s="2">
        <v>450</v>
      </c>
      <c r="I183" s="2">
        <v>22.5</v>
      </c>
      <c r="J183" s="5">
        <f>I183*0.59</f>
        <v>13.275</v>
      </c>
      <c r="K183" s="5">
        <f>I183*0.18</f>
        <v>4.05</v>
      </c>
      <c r="L183" s="5">
        <f>K183</f>
        <v>4.05</v>
      </c>
      <c r="M183" s="5">
        <f>I183*0.05</f>
        <v>1.125</v>
      </c>
    </row>
    <row r="184" spans="1:13">
      <c r="A184" s="5">
        <v>181</v>
      </c>
      <c r="B184" s="4" t="s">
        <v>279</v>
      </c>
      <c r="C184" s="3" t="s">
        <v>280</v>
      </c>
      <c r="D184" s="4" t="s">
        <v>35</v>
      </c>
      <c r="E184" s="3" t="s">
        <v>281</v>
      </c>
      <c r="F184" s="20">
        <v>6</v>
      </c>
      <c r="G184" s="4" t="s">
        <v>36</v>
      </c>
      <c r="H184" s="2">
        <v>2400</v>
      </c>
      <c r="I184" s="2">
        <v>120</v>
      </c>
      <c r="J184" s="5">
        <f>I184*0.59</f>
        <v>70.8</v>
      </c>
      <c r="K184" s="5">
        <f>I184*0.18</f>
        <v>21.6</v>
      </c>
      <c r="L184" s="5">
        <f>K184</f>
        <v>21.6</v>
      </c>
      <c r="M184" s="5">
        <f>I184*0.05</f>
        <v>6</v>
      </c>
    </row>
    <row r="185" spans="1:13">
      <c r="A185" s="5">
        <v>182</v>
      </c>
      <c r="B185" s="4" t="s">
        <v>282</v>
      </c>
      <c r="C185" s="3" t="s">
        <v>43</v>
      </c>
      <c r="D185" s="4" t="s">
        <v>17</v>
      </c>
      <c r="E185" s="3" t="s">
        <v>281</v>
      </c>
      <c r="F185" s="20">
        <v>20</v>
      </c>
      <c r="G185" s="4" t="s">
        <v>19</v>
      </c>
      <c r="H185" s="2">
        <v>600</v>
      </c>
      <c r="I185" s="2">
        <v>30</v>
      </c>
      <c r="J185" s="5">
        <f>I185*0.59</f>
        <v>17.7</v>
      </c>
      <c r="K185" s="5">
        <f>I185*0.18</f>
        <v>5.4</v>
      </c>
      <c r="L185" s="5">
        <f>K185</f>
        <v>5.4</v>
      </c>
      <c r="M185" s="5">
        <f>I185*0.05</f>
        <v>1.5</v>
      </c>
    </row>
    <row r="186" spans="1:13">
      <c r="A186" s="5">
        <v>183</v>
      </c>
      <c r="B186" s="4" t="s">
        <v>283</v>
      </c>
      <c r="C186" s="3" t="s">
        <v>59</v>
      </c>
      <c r="D186" s="4" t="s">
        <v>17</v>
      </c>
      <c r="E186" s="3" t="s">
        <v>284</v>
      </c>
      <c r="F186" s="20">
        <v>30</v>
      </c>
      <c r="G186" s="4" t="s">
        <v>19</v>
      </c>
      <c r="H186" s="2">
        <v>900</v>
      </c>
      <c r="I186" s="2">
        <v>45</v>
      </c>
      <c r="J186" s="5">
        <f>I186*0.59</f>
        <v>26.55</v>
      </c>
      <c r="K186" s="5">
        <f>I186*0.18</f>
        <v>8.1</v>
      </c>
      <c r="L186" s="5">
        <f>K186</f>
        <v>8.1</v>
      </c>
      <c r="M186" s="5">
        <f>I186*0.05</f>
        <v>2.25</v>
      </c>
    </row>
    <row r="187" spans="1:13">
      <c r="A187" s="5">
        <v>184</v>
      </c>
      <c r="B187" s="4" t="s">
        <v>283</v>
      </c>
      <c r="C187" s="3" t="s">
        <v>59</v>
      </c>
      <c r="D187" s="4" t="s">
        <v>20</v>
      </c>
      <c r="E187" s="3" t="s">
        <v>284</v>
      </c>
      <c r="F187" s="20">
        <v>20</v>
      </c>
      <c r="G187" s="4" t="s">
        <v>19</v>
      </c>
      <c r="H187" s="2">
        <v>600</v>
      </c>
      <c r="I187" s="2">
        <v>30</v>
      </c>
      <c r="J187" s="5">
        <f>I187*0.59</f>
        <v>17.7</v>
      </c>
      <c r="K187" s="5">
        <f>I187*0.18</f>
        <v>5.4</v>
      </c>
      <c r="L187" s="5">
        <f>K187</f>
        <v>5.4</v>
      </c>
      <c r="M187" s="5">
        <f>I187*0.05</f>
        <v>1.5</v>
      </c>
    </row>
    <row r="188" spans="1:13">
      <c r="A188" s="5">
        <v>185</v>
      </c>
      <c r="B188" s="4" t="s">
        <v>283</v>
      </c>
      <c r="C188" s="3" t="s">
        <v>59</v>
      </c>
      <c r="D188" s="4" t="s">
        <v>35</v>
      </c>
      <c r="E188" s="3" t="s">
        <v>284</v>
      </c>
      <c r="F188" s="20">
        <v>7</v>
      </c>
      <c r="G188" s="4" t="s">
        <v>36</v>
      </c>
      <c r="H188" s="2">
        <v>2800</v>
      </c>
      <c r="I188" s="2">
        <v>140</v>
      </c>
      <c r="J188" s="5">
        <f>I188*0.59</f>
        <v>82.6</v>
      </c>
      <c r="K188" s="5">
        <f>I188*0.18</f>
        <v>25.2</v>
      </c>
      <c r="L188" s="5">
        <f>K188</f>
        <v>25.2</v>
      </c>
      <c r="M188" s="5">
        <f>I188*0.05</f>
        <v>7</v>
      </c>
    </row>
    <row r="189" spans="1:13">
      <c r="A189" s="5">
        <v>186</v>
      </c>
      <c r="B189" s="4" t="s">
        <v>205</v>
      </c>
      <c r="C189" s="3" t="s">
        <v>67</v>
      </c>
      <c r="D189" s="4" t="s">
        <v>17</v>
      </c>
      <c r="E189" s="3" t="s">
        <v>285</v>
      </c>
      <c r="F189" s="20">
        <v>15</v>
      </c>
      <c r="G189" s="4" t="s">
        <v>19</v>
      </c>
      <c r="H189" s="2">
        <v>450</v>
      </c>
      <c r="I189" s="2">
        <v>22.5</v>
      </c>
      <c r="J189" s="5">
        <f>I189*0.59</f>
        <v>13.275</v>
      </c>
      <c r="K189" s="5">
        <f>I189*0.18</f>
        <v>4.05</v>
      </c>
      <c r="L189" s="5">
        <f>K189</f>
        <v>4.05</v>
      </c>
      <c r="M189" s="5">
        <f>I189*0.05</f>
        <v>1.125</v>
      </c>
    </row>
    <row r="190" spans="1:13">
      <c r="A190" s="5">
        <v>187</v>
      </c>
      <c r="B190" s="4" t="s">
        <v>286</v>
      </c>
      <c r="C190" s="3" t="s">
        <v>154</v>
      </c>
      <c r="D190" s="4" t="s">
        <v>17</v>
      </c>
      <c r="E190" s="3" t="s">
        <v>278</v>
      </c>
      <c r="F190" s="20">
        <v>25</v>
      </c>
      <c r="G190" s="4" t="s">
        <v>19</v>
      </c>
      <c r="H190" s="2">
        <v>750</v>
      </c>
      <c r="I190" s="2">
        <v>37.5</v>
      </c>
      <c r="J190" s="5">
        <f>I190*0.59</f>
        <v>22.125</v>
      </c>
      <c r="K190" s="5">
        <f>I190*0.18</f>
        <v>6.75</v>
      </c>
      <c r="L190" s="5">
        <f>K190</f>
        <v>6.75</v>
      </c>
      <c r="M190" s="5">
        <f>I190*0.05</f>
        <v>1.875</v>
      </c>
    </row>
    <row r="191" spans="1:13">
      <c r="A191" s="5">
        <v>188</v>
      </c>
      <c r="B191" s="4" t="s">
        <v>287</v>
      </c>
      <c r="C191" s="3" t="s">
        <v>139</v>
      </c>
      <c r="D191" s="4" t="s">
        <v>17</v>
      </c>
      <c r="E191" s="3" t="s">
        <v>288</v>
      </c>
      <c r="F191" s="20">
        <v>30</v>
      </c>
      <c r="G191" s="4" t="s">
        <v>19</v>
      </c>
      <c r="H191" s="2">
        <v>900</v>
      </c>
      <c r="I191" s="2">
        <v>45</v>
      </c>
      <c r="J191" s="5">
        <f>I191*0.59</f>
        <v>26.55</v>
      </c>
      <c r="K191" s="5">
        <f>I191*0.18</f>
        <v>8.1</v>
      </c>
      <c r="L191" s="5">
        <f>K191</f>
        <v>8.1</v>
      </c>
      <c r="M191" s="5">
        <f>I191*0.05</f>
        <v>2.25</v>
      </c>
    </row>
    <row r="192" spans="1:13">
      <c r="A192" s="5">
        <v>189</v>
      </c>
      <c r="B192" s="4" t="s">
        <v>287</v>
      </c>
      <c r="C192" s="3" t="s">
        <v>139</v>
      </c>
      <c r="D192" s="4" t="s">
        <v>35</v>
      </c>
      <c r="E192" s="3" t="s">
        <v>288</v>
      </c>
      <c r="F192" s="20">
        <v>5</v>
      </c>
      <c r="G192" s="4" t="s">
        <v>36</v>
      </c>
      <c r="H192" s="2">
        <v>2000</v>
      </c>
      <c r="I192" s="2">
        <v>100</v>
      </c>
      <c r="J192" s="5">
        <f>I192*0.59</f>
        <v>59</v>
      </c>
      <c r="K192" s="5">
        <f>I192*0.18</f>
        <v>18</v>
      </c>
      <c r="L192" s="5">
        <f>K192</f>
        <v>18</v>
      </c>
      <c r="M192" s="5">
        <f>I192*0.05</f>
        <v>5</v>
      </c>
    </row>
    <row r="193" spans="1:13">
      <c r="A193" s="5">
        <v>190</v>
      </c>
      <c r="B193" s="4" t="s">
        <v>289</v>
      </c>
      <c r="C193" s="3" t="s">
        <v>119</v>
      </c>
      <c r="D193" s="4" t="s">
        <v>17</v>
      </c>
      <c r="E193" s="3" t="s">
        <v>278</v>
      </c>
      <c r="F193" s="20">
        <v>20</v>
      </c>
      <c r="G193" s="4" t="s">
        <v>19</v>
      </c>
      <c r="H193" s="2">
        <v>600</v>
      </c>
      <c r="I193" s="2">
        <v>30</v>
      </c>
      <c r="J193" s="5">
        <f>I193*0.59</f>
        <v>17.7</v>
      </c>
      <c r="K193" s="5">
        <f>I193*0.18</f>
        <v>5.4</v>
      </c>
      <c r="L193" s="5">
        <f>K193</f>
        <v>5.4</v>
      </c>
      <c r="M193" s="5">
        <f>I193*0.05</f>
        <v>1.5</v>
      </c>
    </row>
    <row r="194" spans="1:13">
      <c r="A194" s="5">
        <v>191</v>
      </c>
      <c r="B194" s="4" t="s">
        <v>289</v>
      </c>
      <c r="C194" s="3" t="s">
        <v>119</v>
      </c>
      <c r="D194" s="4" t="s">
        <v>20</v>
      </c>
      <c r="E194" s="3" t="s">
        <v>278</v>
      </c>
      <c r="F194" s="20">
        <v>10</v>
      </c>
      <c r="G194" s="4" t="s">
        <v>19</v>
      </c>
      <c r="H194" s="2">
        <v>300</v>
      </c>
      <c r="I194" s="2">
        <v>15</v>
      </c>
      <c r="J194" s="5">
        <f>I194*0.59</f>
        <v>8.85</v>
      </c>
      <c r="K194" s="5">
        <f>I194*0.18</f>
        <v>2.7</v>
      </c>
      <c r="L194" s="5">
        <f>K194</f>
        <v>2.7</v>
      </c>
      <c r="M194" s="5">
        <f>I194*0.05</f>
        <v>0.75</v>
      </c>
    </row>
    <row r="195" spans="1:13">
      <c r="A195" s="5">
        <v>192</v>
      </c>
      <c r="B195" s="4" t="s">
        <v>290</v>
      </c>
      <c r="C195" s="3" t="s">
        <v>38</v>
      </c>
      <c r="D195" s="4" t="s">
        <v>17</v>
      </c>
      <c r="E195" s="3" t="s">
        <v>291</v>
      </c>
      <c r="F195" s="20">
        <v>16</v>
      </c>
      <c r="G195" s="4" t="s">
        <v>19</v>
      </c>
      <c r="H195" s="2">
        <v>480</v>
      </c>
      <c r="I195" s="2">
        <v>24</v>
      </c>
      <c r="J195" s="5">
        <f>I195*0.59</f>
        <v>14.16</v>
      </c>
      <c r="K195" s="5">
        <f>I195*0.18</f>
        <v>4.32</v>
      </c>
      <c r="L195" s="5">
        <f>K195</f>
        <v>4.32</v>
      </c>
      <c r="M195" s="5">
        <f>I195*0.05</f>
        <v>1.2</v>
      </c>
    </row>
    <row r="196" spans="1:13">
      <c r="A196" s="5">
        <v>193</v>
      </c>
      <c r="B196" s="4" t="s">
        <v>292</v>
      </c>
      <c r="C196" s="3" t="s">
        <v>40</v>
      </c>
      <c r="D196" s="4" t="s">
        <v>17</v>
      </c>
      <c r="E196" s="3" t="s">
        <v>293</v>
      </c>
      <c r="F196" s="20">
        <v>30</v>
      </c>
      <c r="G196" s="4" t="s">
        <v>19</v>
      </c>
      <c r="H196" s="2">
        <v>900</v>
      </c>
      <c r="I196" s="2">
        <v>45</v>
      </c>
      <c r="J196" s="5">
        <f>I196*0.59</f>
        <v>26.55</v>
      </c>
      <c r="K196" s="5">
        <f>I196*0.18</f>
        <v>8.1</v>
      </c>
      <c r="L196" s="5">
        <f>K196</f>
        <v>8.1</v>
      </c>
      <c r="M196" s="5">
        <f>I196*0.05</f>
        <v>2.25</v>
      </c>
    </row>
    <row r="197" spans="1:13">
      <c r="A197" s="5">
        <v>194</v>
      </c>
      <c r="B197" s="4" t="s">
        <v>292</v>
      </c>
      <c r="C197" s="3" t="s">
        <v>40</v>
      </c>
      <c r="D197" s="4" t="s">
        <v>35</v>
      </c>
      <c r="E197" s="3" t="s">
        <v>293</v>
      </c>
      <c r="F197" s="20">
        <v>8</v>
      </c>
      <c r="G197" s="4" t="s">
        <v>36</v>
      </c>
      <c r="H197" s="2">
        <v>3200</v>
      </c>
      <c r="I197" s="2">
        <v>160</v>
      </c>
      <c r="J197" s="5">
        <f>I197*0.59</f>
        <v>94.4</v>
      </c>
      <c r="K197" s="5">
        <f>I197*0.18</f>
        <v>28.8</v>
      </c>
      <c r="L197" s="5">
        <f>K197</f>
        <v>28.8</v>
      </c>
      <c r="M197" s="5">
        <f>I197*0.05</f>
        <v>8</v>
      </c>
    </row>
    <row r="198" spans="1:13">
      <c r="A198" s="5">
        <v>195</v>
      </c>
      <c r="B198" s="4" t="s">
        <v>294</v>
      </c>
      <c r="C198" s="3" t="s">
        <v>78</v>
      </c>
      <c r="D198" s="4" t="s">
        <v>17</v>
      </c>
      <c r="E198" s="3" t="s">
        <v>295</v>
      </c>
      <c r="F198" s="20">
        <v>17</v>
      </c>
      <c r="G198" s="4" t="s">
        <v>19</v>
      </c>
      <c r="H198" s="2">
        <v>510</v>
      </c>
      <c r="I198" s="2">
        <v>25.5</v>
      </c>
      <c r="J198" s="5">
        <f>I198*0.59</f>
        <v>15.045</v>
      </c>
      <c r="K198" s="5">
        <f>I198*0.18</f>
        <v>4.59</v>
      </c>
      <c r="L198" s="5">
        <f>K198</f>
        <v>4.59</v>
      </c>
      <c r="M198" s="5">
        <f>I198*0.05</f>
        <v>1.275</v>
      </c>
    </row>
    <row r="199" spans="1:13">
      <c r="A199" s="5">
        <v>196</v>
      </c>
      <c r="B199" s="4" t="s">
        <v>294</v>
      </c>
      <c r="C199" s="3" t="s">
        <v>34</v>
      </c>
      <c r="D199" s="4" t="s">
        <v>17</v>
      </c>
      <c r="E199" s="3" t="s">
        <v>278</v>
      </c>
      <c r="F199" s="20">
        <v>20</v>
      </c>
      <c r="G199" s="4" t="s">
        <v>19</v>
      </c>
      <c r="H199" s="2">
        <v>600</v>
      </c>
      <c r="I199" s="2">
        <v>30</v>
      </c>
      <c r="J199" s="5">
        <f>I199*0.59</f>
        <v>17.7</v>
      </c>
      <c r="K199" s="5">
        <f>I199*0.18</f>
        <v>5.4</v>
      </c>
      <c r="L199" s="5">
        <f>K199</f>
        <v>5.4</v>
      </c>
      <c r="M199" s="5">
        <f>I199*0.05</f>
        <v>1.5</v>
      </c>
    </row>
    <row r="200" spans="1:13">
      <c r="A200" s="5">
        <v>197</v>
      </c>
      <c r="B200" s="4" t="s">
        <v>296</v>
      </c>
      <c r="C200" s="3" t="s">
        <v>40</v>
      </c>
      <c r="D200" s="4" t="s">
        <v>17</v>
      </c>
      <c r="E200" s="3" t="s">
        <v>297</v>
      </c>
      <c r="F200" s="20">
        <v>30</v>
      </c>
      <c r="G200" s="4" t="s">
        <v>19</v>
      </c>
      <c r="H200" s="2">
        <v>900</v>
      </c>
      <c r="I200" s="2">
        <v>45</v>
      </c>
      <c r="J200" s="5">
        <f>I200*0.59</f>
        <v>26.55</v>
      </c>
      <c r="K200" s="5">
        <f>I200*0.18</f>
        <v>8.1</v>
      </c>
      <c r="L200" s="5">
        <f>K200</f>
        <v>8.1</v>
      </c>
      <c r="M200" s="5">
        <f>I200*0.05</f>
        <v>2.25</v>
      </c>
    </row>
    <row r="201" spans="1:13">
      <c r="A201" s="5">
        <v>198</v>
      </c>
      <c r="B201" s="4" t="s">
        <v>298</v>
      </c>
      <c r="C201" s="3" t="s">
        <v>34</v>
      </c>
      <c r="D201" s="4" t="s">
        <v>17</v>
      </c>
      <c r="E201" s="3" t="s">
        <v>299</v>
      </c>
      <c r="F201" s="20">
        <v>21</v>
      </c>
      <c r="G201" s="4" t="s">
        <v>19</v>
      </c>
      <c r="H201" s="2">
        <v>630</v>
      </c>
      <c r="I201" s="2">
        <v>31.5</v>
      </c>
      <c r="J201" s="5">
        <f>I201*0.59</f>
        <v>18.585</v>
      </c>
      <c r="K201" s="5">
        <f>I201*0.18</f>
        <v>5.67</v>
      </c>
      <c r="L201" s="5">
        <f>K201</f>
        <v>5.67</v>
      </c>
      <c r="M201" s="5">
        <f>I201*0.05</f>
        <v>1.575</v>
      </c>
    </row>
    <row r="202" spans="1:13">
      <c r="A202" s="5">
        <v>199</v>
      </c>
      <c r="B202" s="4" t="s">
        <v>298</v>
      </c>
      <c r="C202" s="3" t="s">
        <v>34</v>
      </c>
      <c r="D202" s="4" t="s">
        <v>20</v>
      </c>
      <c r="E202" s="3" t="s">
        <v>299</v>
      </c>
      <c r="F202" s="20">
        <v>12</v>
      </c>
      <c r="G202" s="4" t="s">
        <v>19</v>
      </c>
      <c r="H202" s="2">
        <v>360</v>
      </c>
      <c r="I202" s="2">
        <v>18</v>
      </c>
      <c r="J202" s="5">
        <f>I202*0.59</f>
        <v>10.62</v>
      </c>
      <c r="K202" s="5">
        <f>I202*0.18</f>
        <v>3.24</v>
      </c>
      <c r="L202" s="5">
        <f>K202</f>
        <v>3.24</v>
      </c>
      <c r="M202" s="5">
        <f>I202*0.05</f>
        <v>0.9</v>
      </c>
    </row>
    <row r="203" spans="1:13">
      <c r="A203" s="5">
        <v>200</v>
      </c>
      <c r="B203" s="4" t="s">
        <v>236</v>
      </c>
      <c r="C203" s="3" t="s">
        <v>59</v>
      </c>
      <c r="D203" s="4" t="s">
        <v>17</v>
      </c>
      <c r="E203" s="3" t="s">
        <v>300</v>
      </c>
      <c r="F203" s="20">
        <v>18</v>
      </c>
      <c r="G203" s="4" t="s">
        <v>19</v>
      </c>
      <c r="H203" s="2">
        <v>540</v>
      </c>
      <c r="I203" s="2">
        <v>27</v>
      </c>
      <c r="J203" s="5">
        <f>I203*0.59</f>
        <v>15.93</v>
      </c>
      <c r="K203" s="5">
        <f>I203*0.18</f>
        <v>4.86</v>
      </c>
      <c r="L203" s="5">
        <f>K203</f>
        <v>4.86</v>
      </c>
      <c r="M203" s="5">
        <f>I203*0.05</f>
        <v>1.35</v>
      </c>
    </row>
    <row r="204" spans="1:13">
      <c r="A204" s="5">
        <v>201</v>
      </c>
      <c r="B204" s="4" t="s">
        <v>236</v>
      </c>
      <c r="C204" s="3" t="s">
        <v>59</v>
      </c>
      <c r="D204" s="4" t="s">
        <v>20</v>
      </c>
      <c r="E204" s="3" t="s">
        <v>300</v>
      </c>
      <c r="F204" s="20">
        <v>7</v>
      </c>
      <c r="G204" s="4" t="s">
        <v>19</v>
      </c>
      <c r="H204" s="2">
        <v>210</v>
      </c>
      <c r="I204" s="2">
        <v>10.5</v>
      </c>
      <c r="J204" s="5">
        <f>I204*0.59</f>
        <v>6.195</v>
      </c>
      <c r="K204" s="5">
        <f>I204*0.18</f>
        <v>1.89</v>
      </c>
      <c r="L204" s="5">
        <f>K204</f>
        <v>1.89</v>
      </c>
      <c r="M204" s="5">
        <f>I204*0.05</f>
        <v>0.525</v>
      </c>
    </row>
    <row r="205" spans="1:13">
      <c r="A205" s="5">
        <v>202</v>
      </c>
      <c r="B205" s="4" t="s">
        <v>301</v>
      </c>
      <c r="C205" s="3" t="s">
        <v>302</v>
      </c>
      <c r="D205" s="4" t="s">
        <v>17</v>
      </c>
      <c r="E205" s="3" t="s">
        <v>300</v>
      </c>
      <c r="F205" s="20">
        <v>35</v>
      </c>
      <c r="G205" s="4" t="s">
        <v>19</v>
      </c>
      <c r="H205" s="2">
        <v>1050</v>
      </c>
      <c r="I205" s="2">
        <v>52.5</v>
      </c>
      <c r="J205" s="5">
        <f>I205*0.59</f>
        <v>30.975</v>
      </c>
      <c r="K205" s="5">
        <f>I205*0.18</f>
        <v>9.45</v>
      </c>
      <c r="L205" s="5">
        <f>K205</f>
        <v>9.45</v>
      </c>
      <c r="M205" s="5">
        <f>I205*0.05</f>
        <v>2.625</v>
      </c>
    </row>
    <row r="206" spans="1:13">
      <c r="A206" s="5">
        <v>203</v>
      </c>
      <c r="B206" s="4" t="s">
        <v>301</v>
      </c>
      <c r="C206" s="3" t="s">
        <v>302</v>
      </c>
      <c r="D206" s="4" t="s">
        <v>35</v>
      </c>
      <c r="E206" s="3" t="s">
        <v>300</v>
      </c>
      <c r="F206" s="20">
        <v>20</v>
      </c>
      <c r="G206" s="4" t="s">
        <v>36</v>
      </c>
      <c r="H206" s="2">
        <v>8000</v>
      </c>
      <c r="I206" s="2">
        <v>400</v>
      </c>
      <c r="J206" s="5">
        <f t="shared" ref="J206:J269" si="20">I206*0.59</f>
        <v>236</v>
      </c>
      <c r="K206" s="5">
        <f t="shared" ref="K206:K269" si="21">I206*0.18</f>
        <v>72</v>
      </c>
      <c r="L206" s="5">
        <f t="shared" ref="L206:L269" si="22">K206</f>
        <v>72</v>
      </c>
      <c r="M206" s="5">
        <f t="shared" ref="M206:M269" si="23">I206*0.05</f>
        <v>20</v>
      </c>
    </row>
    <row r="207" spans="1:13">
      <c r="A207" s="5">
        <v>204</v>
      </c>
      <c r="B207" s="4" t="s">
        <v>303</v>
      </c>
      <c r="C207" s="3" t="s">
        <v>302</v>
      </c>
      <c r="D207" s="4" t="s">
        <v>17</v>
      </c>
      <c r="E207" s="3" t="s">
        <v>297</v>
      </c>
      <c r="F207" s="20">
        <v>10</v>
      </c>
      <c r="G207" s="4" t="s">
        <v>19</v>
      </c>
      <c r="H207" s="2">
        <v>300</v>
      </c>
      <c r="I207" s="2">
        <v>15</v>
      </c>
      <c r="J207" s="5">
        <f>I207*0.59</f>
        <v>8.85</v>
      </c>
      <c r="K207" s="5">
        <f>I207*0.18</f>
        <v>2.7</v>
      </c>
      <c r="L207" s="5">
        <f>K207</f>
        <v>2.7</v>
      </c>
      <c r="M207" s="5">
        <f>I207*0.05</f>
        <v>0.75</v>
      </c>
    </row>
    <row r="208" spans="1:13">
      <c r="A208" s="5">
        <v>205</v>
      </c>
      <c r="B208" s="4" t="s">
        <v>304</v>
      </c>
      <c r="C208" s="3" t="s">
        <v>192</v>
      </c>
      <c r="D208" s="4" t="s">
        <v>17</v>
      </c>
      <c r="E208" s="3" t="s">
        <v>285</v>
      </c>
      <c r="F208" s="20">
        <v>20</v>
      </c>
      <c r="G208" s="4" t="s">
        <v>19</v>
      </c>
      <c r="H208" s="2">
        <v>600</v>
      </c>
      <c r="I208" s="2">
        <v>30</v>
      </c>
      <c r="J208" s="5">
        <f>I208*0.59</f>
        <v>17.7</v>
      </c>
      <c r="K208" s="5">
        <f>I208*0.18</f>
        <v>5.4</v>
      </c>
      <c r="L208" s="5">
        <f>K208</f>
        <v>5.4</v>
      </c>
      <c r="M208" s="5">
        <f>I208*0.05</f>
        <v>1.5</v>
      </c>
    </row>
    <row r="209" spans="1:13">
      <c r="A209" s="5">
        <v>206</v>
      </c>
      <c r="B209" s="4" t="s">
        <v>305</v>
      </c>
      <c r="C209" s="3" t="s">
        <v>78</v>
      </c>
      <c r="D209" s="4" t="s">
        <v>17</v>
      </c>
      <c r="E209" s="3" t="s">
        <v>297</v>
      </c>
      <c r="F209" s="20">
        <v>25</v>
      </c>
      <c r="G209" s="4" t="s">
        <v>19</v>
      </c>
      <c r="H209" s="2">
        <v>750</v>
      </c>
      <c r="I209" s="2">
        <v>37.5</v>
      </c>
      <c r="J209" s="5">
        <f>I209*0.59</f>
        <v>22.125</v>
      </c>
      <c r="K209" s="5">
        <f>I209*0.18</f>
        <v>6.75</v>
      </c>
      <c r="L209" s="5">
        <f>K209</f>
        <v>6.75</v>
      </c>
      <c r="M209" s="5">
        <f>I209*0.05</f>
        <v>1.875</v>
      </c>
    </row>
    <row r="210" spans="1:13">
      <c r="A210" s="5">
        <v>207</v>
      </c>
      <c r="B210" s="4" t="s">
        <v>305</v>
      </c>
      <c r="C210" s="3" t="s">
        <v>78</v>
      </c>
      <c r="D210" s="4" t="s">
        <v>35</v>
      </c>
      <c r="E210" s="3" t="s">
        <v>297</v>
      </c>
      <c r="F210" s="20">
        <v>4</v>
      </c>
      <c r="G210" s="4" t="s">
        <v>36</v>
      </c>
      <c r="H210" s="2">
        <v>1600</v>
      </c>
      <c r="I210" s="2">
        <v>80</v>
      </c>
      <c r="J210" s="5">
        <f>I210*0.59</f>
        <v>47.2</v>
      </c>
      <c r="K210" s="5">
        <f>I210*0.18</f>
        <v>14.4</v>
      </c>
      <c r="L210" s="5">
        <f>K210</f>
        <v>14.4</v>
      </c>
      <c r="M210" s="5">
        <f>I210*0.05</f>
        <v>4</v>
      </c>
    </row>
    <row r="211" spans="1:13">
      <c r="A211" s="5">
        <v>208</v>
      </c>
      <c r="B211" s="4" t="s">
        <v>306</v>
      </c>
      <c r="C211" s="3" t="s">
        <v>139</v>
      </c>
      <c r="D211" s="4" t="s">
        <v>17</v>
      </c>
      <c r="E211" s="3" t="s">
        <v>307</v>
      </c>
      <c r="F211" s="20">
        <v>15</v>
      </c>
      <c r="G211" s="4" t="s">
        <v>19</v>
      </c>
      <c r="H211" s="2">
        <v>450</v>
      </c>
      <c r="I211" s="2">
        <v>22.5</v>
      </c>
      <c r="J211" s="5">
        <f>I211*0.59</f>
        <v>13.275</v>
      </c>
      <c r="K211" s="5">
        <f>I211*0.18</f>
        <v>4.05</v>
      </c>
      <c r="L211" s="5">
        <f>K211</f>
        <v>4.05</v>
      </c>
      <c r="M211" s="5">
        <f>I211*0.05</f>
        <v>1.125</v>
      </c>
    </row>
    <row r="212" spans="1:13">
      <c r="A212" s="5">
        <v>209</v>
      </c>
      <c r="B212" s="4" t="s">
        <v>306</v>
      </c>
      <c r="C212" s="3" t="s">
        <v>139</v>
      </c>
      <c r="D212" s="4" t="s">
        <v>35</v>
      </c>
      <c r="E212" s="3" t="s">
        <v>307</v>
      </c>
      <c r="F212" s="20">
        <v>15</v>
      </c>
      <c r="G212" s="4" t="s">
        <v>36</v>
      </c>
      <c r="H212" s="2">
        <v>6000</v>
      </c>
      <c r="I212" s="2">
        <v>300</v>
      </c>
      <c r="J212" s="5">
        <f>I212*0.59</f>
        <v>177</v>
      </c>
      <c r="K212" s="5">
        <f>I212*0.18</f>
        <v>54</v>
      </c>
      <c r="L212" s="5">
        <f>K212</f>
        <v>54</v>
      </c>
      <c r="M212" s="5">
        <f>I212*0.05</f>
        <v>15</v>
      </c>
    </row>
    <row r="213" spans="1:13">
      <c r="A213" s="5">
        <v>210</v>
      </c>
      <c r="B213" s="4" t="s">
        <v>308</v>
      </c>
      <c r="C213" s="3" t="s">
        <v>40</v>
      </c>
      <c r="D213" s="4" t="s">
        <v>17</v>
      </c>
      <c r="E213" s="3" t="s">
        <v>291</v>
      </c>
      <c r="F213" s="20">
        <v>15</v>
      </c>
      <c r="G213" s="4" t="s">
        <v>19</v>
      </c>
      <c r="H213" s="2">
        <v>450</v>
      </c>
      <c r="I213" s="2">
        <v>22.5</v>
      </c>
      <c r="J213" s="5">
        <f>I213*0.59</f>
        <v>13.275</v>
      </c>
      <c r="K213" s="5">
        <f>I213*0.18</f>
        <v>4.05</v>
      </c>
      <c r="L213" s="5">
        <f>K213</f>
        <v>4.05</v>
      </c>
      <c r="M213" s="5">
        <f>I213*0.05</f>
        <v>1.125</v>
      </c>
    </row>
    <row r="214" spans="1:13">
      <c r="A214" s="5">
        <v>211</v>
      </c>
      <c r="B214" s="4" t="s">
        <v>308</v>
      </c>
      <c r="C214" s="3" t="s">
        <v>40</v>
      </c>
      <c r="D214" s="4" t="s">
        <v>20</v>
      </c>
      <c r="E214" s="3" t="s">
        <v>291</v>
      </c>
      <c r="F214" s="20">
        <v>19</v>
      </c>
      <c r="G214" s="4" t="s">
        <v>19</v>
      </c>
      <c r="H214" s="2">
        <v>570</v>
      </c>
      <c r="I214" s="2">
        <v>28.5</v>
      </c>
      <c r="J214" s="5">
        <f>I214*0.59</f>
        <v>16.815</v>
      </c>
      <c r="K214" s="5">
        <f>I214*0.18</f>
        <v>5.13</v>
      </c>
      <c r="L214" s="5">
        <f>K214</f>
        <v>5.13</v>
      </c>
      <c r="M214" s="5">
        <f>I214*0.05</f>
        <v>1.425</v>
      </c>
    </row>
    <row r="215" spans="1:13">
      <c r="A215" s="5">
        <v>212</v>
      </c>
      <c r="B215" s="4" t="s">
        <v>309</v>
      </c>
      <c r="C215" s="3" t="s">
        <v>251</v>
      </c>
      <c r="D215" s="4" t="s">
        <v>17</v>
      </c>
      <c r="E215" s="3" t="s">
        <v>307</v>
      </c>
      <c r="F215" s="20">
        <v>25</v>
      </c>
      <c r="G215" s="4" t="s">
        <v>19</v>
      </c>
      <c r="H215" s="2">
        <v>750</v>
      </c>
      <c r="I215" s="2">
        <v>37.5</v>
      </c>
      <c r="J215" s="5">
        <f>I215*0.59</f>
        <v>22.125</v>
      </c>
      <c r="K215" s="5">
        <f>I215*0.18</f>
        <v>6.75</v>
      </c>
      <c r="L215" s="5">
        <f>K215</f>
        <v>6.75</v>
      </c>
      <c r="M215" s="5">
        <f>I215*0.05</f>
        <v>1.875</v>
      </c>
    </row>
    <row r="216" spans="1:13">
      <c r="A216" s="5">
        <v>213</v>
      </c>
      <c r="B216" s="4" t="s">
        <v>296</v>
      </c>
      <c r="C216" s="3" t="s">
        <v>78</v>
      </c>
      <c r="D216" s="4" t="s">
        <v>17</v>
      </c>
      <c r="E216" s="3" t="s">
        <v>295</v>
      </c>
      <c r="F216" s="20">
        <v>30</v>
      </c>
      <c r="G216" s="4" t="s">
        <v>19</v>
      </c>
      <c r="H216" s="2">
        <v>900</v>
      </c>
      <c r="I216" s="2">
        <v>45</v>
      </c>
      <c r="J216" s="5">
        <f>I216*0.59</f>
        <v>26.55</v>
      </c>
      <c r="K216" s="5">
        <f>I216*0.18</f>
        <v>8.1</v>
      </c>
      <c r="L216" s="5">
        <f>K216</f>
        <v>8.1</v>
      </c>
      <c r="M216" s="5">
        <f>I216*0.05</f>
        <v>2.25</v>
      </c>
    </row>
    <row r="217" spans="1:13">
      <c r="A217" s="5">
        <v>214</v>
      </c>
      <c r="B217" s="4" t="s">
        <v>296</v>
      </c>
      <c r="C217" s="3" t="s">
        <v>78</v>
      </c>
      <c r="D217" s="4" t="s">
        <v>20</v>
      </c>
      <c r="E217" s="3" t="s">
        <v>295</v>
      </c>
      <c r="F217" s="20">
        <v>50</v>
      </c>
      <c r="G217" s="4" t="s">
        <v>19</v>
      </c>
      <c r="H217" s="2">
        <v>1500</v>
      </c>
      <c r="I217" s="2">
        <v>75</v>
      </c>
      <c r="J217" s="5">
        <f>I217*0.59</f>
        <v>44.25</v>
      </c>
      <c r="K217" s="5">
        <f>I217*0.18</f>
        <v>13.5</v>
      </c>
      <c r="L217" s="5">
        <f>K217</f>
        <v>13.5</v>
      </c>
      <c r="M217" s="5">
        <f>I217*0.05</f>
        <v>3.75</v>
      </c>
    </row>
    <row r="218" spans="1:13">
      <c r="A218" s="5">
        <v>215</v>
      </c>
      <c r="B218" s="4" t="s">
        <v>245</v>
      </c>
      <c r="C218" s="3" t="s">
        <v>31</v>
      </c>
      <c r="D218" s="4" t="s">
        <v>17</v>
      </c>
      <c r="E218" s="3" t="s">
        <v>291</v>
      </c>
      <c r="F218" s="20">
        <v>15</v>
      </c>
      <c r="G218" s="4" t="s">
        <v>19</v>
      </c>
      <c r="H218" s="2">
        <v>450</v>
      </c>
      <c r="I218" s="2">
        <v>22.5</v>
      </c>
      <c r="J218" s="5">
        <f>I218*0.59</f>
        <v>13.275</v>
      </c>
      <c r="K218" s="5">
        <f>I218*0.18</f>
        <v>4.05</v>
      </c>
      <c r="L218" s="5">
        <f>K218</f>
        <v>4.05</v>
      </c>
      <c r="M218" s="5">
        <f>I218*0.05</f>
        <v>1.125</v>
      </c>
    </row>
    <row r="219" spans="1:13">
      <c r="A219" s="5">
        <v>216</v>
      </c>
      <c r="B219" s="4" t="s">
        <v>245</v>
      </c>
      <c r="C219" s="3" t="s">
        <v>31</v>
      </c>
      <c r="D219" s="4" t="s">
        <v>20</v>
      </c>
      <c r="E219" s="3" t="s">
        <v>291</v>
      </c>
      <c r="F219" s="20">
        <v>10</v>
      </c>
      <c r="G219" s="4" t="s">
        <v>19</v>
      </c>
      <c r="H219" s="2">
        <v>300</v>
      </c>
      <c r="I219" s="2">
        <v>15</v>
      </c>
      <c r="J219" s="5">
        <f>I219*0.59</f>
        <v>8.85</v>
      </c>
      <c r="K219" s="5">
        <f>I219*0.18</f>
        <v>2.7</v>
      </c>
      <c r="L219" s="5">
        <f>K219</f>
        <v>2.7</v>
      </c>
      <c r="M219" s="5">
        <f>I219*0.05</f>
        <v>0.75</v>
      </c>
    </row>
    <row r="220" spans="1:13">
      <c r="A220" s="5">
        <v>217</v>
      </c>
      <c r="B220" s="4" t="s">
        <v>310</v>
      </c>
      <c r="C220" s="3" t="s">
        <v>38</v>
      </c>
      <c r="D220" s="4" t="s">
        <v>17</v>
      </c>
      <c r="E220" s="3" t="s">
        <v>291</v>
      </c>
      <c r="F220" s="20">
        <v>10</v>
      </c>
      <c r="G220" s="4" t="s">
        <v>19</v>
      </c>
      <c r="H220" s="2">
        <v>300</v>
      </c>
      <c r="I220" s="2">
        <v>15</v>
      </c>
      <c r="J220" s="5">
        <f>I220*0.59</f>
        <v>8.85</v>
      </c>
      <c r="K220" s="5">
        <f>I220*0.18</f>
        <v>2.7</v>
      </c>
      <c r="L220" s="5">
        <f>K220</f>
        <v>2.7</v>
      </c>
      <c r="M220" s="5">
        <f>I220*0.05</f>
        <v>0.75</v>
      </c>
    </row>
    <row r="221" spans="1:13">
      <c r="A221" s="5">
        <v>218</v>
      </c>
      <c r="B221" s="4" t="s">
        <v>310</v>
      </c>
      <c r="C221" s="3" t="s">
        <v>38</v>
      </c>
      <c r="D221" s="4" t="s">
        <v>20</v>
      </c>
      <c r="E221" s="3" t="s">
        <v>285</v>
      </c>
      <c r="F221" s="20">
        <v>10</v>
      </c>
      <c r="G221" s="4" t="s">
        <v>19</v>
      </c>
      <c r="H221" s="2">
        <v>300</v>
      </c>
      <c r="I221" s="2">
        <v>15</v>
      </c>
      <c r="J221" s="5">
        <f>I221*0.59</f>
        <v>8.85</v>
      </c>
      <c r="K221" s="5">
        <f>I221*0.18</f>
        <v>2.7</v>
      </c>
      <c r="L221" s="5">
        <f>K221</f>
        <v>2.7</v>
      </c>
      <c r="M221" s="5">
        <f>I221*0.05</f>
        <v>0.75</v>
      </c>
    </row>
    <row r="222" spans="1:13">
      <c r="A222" s="5">
        <v>219</v>
      </c>
      <c r="B222" s="4" t="s">
        <v>311</v>
      </c>
      <c r="C222" s="43" t="s">
        <v>34</v>
      </c>
      <c r="D222" s="4" t="s">
        <v>17</v>
      </c>
      <c r="E222" s="3" t="s">
        <v>312</v>
      </c>
      <c r="F222" s="44">
        <v>32</v>
      </c>
      <c r="G222" s="4" t="s">
        <v>19</v>
      </c>
      <c r="H222" s="2">
        <v>960</v>
      </c>
      <c r="I222" s="2">
        <v>48</v>
      </c>
      <c r="J222" s="5">
        <f>I222*0.59</f>
        <v>28.32</v>
      </c>
      <c r="K222" s="5">
        <f>I222*0.18</f>
        <v>8.64</v>
      </c>
      <c r="L222" s="5">
        <f>K222</f>
        <v>8.64</v>
      </c>
      <c r="M222" s="5">
        <f>I222*0.05</f>
        <v>2.4</v>
      </c>
    </row>
    <row r="223" spans="1:13">
      <c r="A223" s="5">
        <v>220</v>
      </c>
      <c r="B223" s="4" t="s">
        <v>311</v>
      </c>
      <c r="C223" s="43" t="s">
        <v>34</v>
      </c>
      <c r="D223" s="4" t="s">
        <v>20</v>
      </c>
      <c r="E223" s="3" t="s">
        <v>312</v>
      </c>
      <c r="F223" s="44">
        <v>9</v>
      </c>
      <c r="G223" s="4" t="s">
        <v>19</v>
      </c>
      <c r="H223" s="2">
        <v>270</v>
      </c>
      <c r="I223" s="2">
        <v>13.5</v>
      </c>
      <c r="J223" s="5">
        <f>I223*0.59</f>
        <v>7.965</v>
      </c>
      <c r="K223" s="5">
        <f>I223*0.18</f>
        <v>2.43</v>
      </c>
      <c r="L223" s="5">
        <f>K223</f>
        <v>2.43</v>
      </c>
      <c r="M223" s="5">
        <f>I223*0.05</f>
        <v>0.675</v>
      </c>
    </row>
    <row r="224" spans="1:13">
      <c r="A224" s="5">
        <v>221</v>
      </c>
      <c r="B224" s="4" t="s">
        <v>311</v>
      </c>
      <c r="C224" s="43" t="s">
        <v>34</v>
      </c>
      <c r="D224" s="4" t="s">
        <v>35</v>
      </c>
      <c r="E224" s="3" t="s">
        <v>312</v>
      </c>
      <c r="F224" s="44">
        <v>20</v>
      </c>
      <c r="G224" s="4" t="s">
        <v>36</v>
      </c>
      <c r="H224" s="2">
        <v>8000</v>
      </c>
      <c r="I224" s="2">
        <v>400</v>
      </c>
      <c r="J224" s="5">
        <f>I224*0.59</f>
        <v>236</v>
      </c>
      <c r="K224" s="5">
        <f>I224*0.18</f>
        <v>72</v>
      </c>
      <c r="L224" s="5">
        <f>K224</f>
        <v>72</v>
      </c>
      <c r="M224" s="5">
        <f>I224*0.05</f>
        <v>20</v>
      </c>
    </row>
    <row r="225" spans="1:13">
      <c r="A225" s="5">
        <v>222</v>
      </c>
      <c r="B225" s="4" t="s">
        <v>296</v>
      </c>
      <c r="C225" s="43" t="s">
        <v>43</v>
      </c>
      <c r="D225" s="4" t="s">
        <v>17</v>
      </c>
      <c r="E225" s="3" t="s">
        <v>295</v>
      </c>
      <c r="F225" s="44">
        <v>18</v>
      </c>
      <c r="G225" s="4" t="s">
        <v>19</v>
      </c>
      <c r="H225" s="2">
        <v>540</v>
      </c>
      <c r="I225" s="2">
        <v>27</v>
      </c>
      <c r="J225" s="5">
        <f>I225*0.59</f>
        <v>15.93</v>
      </c>
      <c r="K225" s="5">
        <f>I225*0.18</f>
        <v>4.86</v>
      </c>
      <c r="L225" s="5">
        <f>K225</f>
        <v>4.86</v>
      </c>
      <c r="M225" s="5">
        <f>I225*0.05</f>
        <v>1.35</v>
      </c>
    </row>
    <row r="226" spans="1:13">
      <c r="A226" s="5">
        <v>223</v>
      </c>
      <c r="B226" s="4" t="s">
        <v>296</v>
      </c>
      <c r="C226" s="43" t="s">
        <v>43</v>
      </c>
      <c r="D226" s="4" t="s">
        <v>35</v>
      </c>
      <c r="E226" s="3" t="s">
        <v>295</v>
      </c>
      <c r="F226" s="44">
        <v>15</v>
      </c>
      <c r="G226" s="4" t="s">
        <v>36</v>
      </c>
      <c r="H226" s="2">
        <v>6000</v>
      </c>
      <c r="I226" s="2">
        <v>300</v>
      </c>
      <c r="J226" s="5">
        <f>I226*0.59</f>
        <v>177</v>
      </c>
      <c r="K226" s="5">
        <f>I226*0.18</f>
        <v>54</v>
      </c>
      <c r="L226" s="5">
        <f>K226</f>
        <v>54</v>
      </c>
      <c r="M226" s="5">
        <f>I226*0.05</f>
        <v>15</v>
      </c>
    </row>
    <row r="227" spans="1:13">
      <c r="A227" s="5">
        <v>224</v>
      </c>
      <c r="B227" s="4" t="s">
        <v>298</v>
      </c>
      <c r="C227" s="43" t="s">
        <v>139</v>
      </c>
      <c r="D227" s="4" t="s">
        <v>17</v>
      </c>
      <c r="E227" s="3" t="s">
        <v>281</v>
      </c>
      <c r="F227" s="44">
        <v>20</v>
      </c>
      <c r="G227" s="4" t="s">
        <v>19</v>
      </c>
      <c r="H227" s="2">
        <v>600</v>
      </c>
      <c r="I227" s="2">
        <v>30</v>
      </c>
      <c r="J227" s="5">
        <f>I227*0.59</f>
        <v>17.7</v>
      </c>
      <c r="K227" s="5">
        <f>I227*0.18</f>
        <v>5.4</v>
      </c>
      <c r="L227" s="5">
        <f>K227</f>
        <v>5.4</v>
      </c>
      <c r="M227" s="5">
        <f>I227*0.05</f>
        <v>1.5</v>
      </c>
    </row>
    <row r="228" spans="1:13">
      <c r="A228" s="5">
        <v>225</v>
      </c>
      <c r="B228" s="4" t="s">
        <v>313</v>
      </c>
      <c r="C228" s="43" t="s">
        <v>62</v>
      </c>
      <c r="D228" s="4" t="s">
        <v>17</v>
      </c>
      <c r="E228" s="3" t="s">
        <v>295</v>
      </c>
      <c r="F228" s="44">
        <v>8</v>
      </c>
      <c r="G228" s="4" t="s">
        <v>19</v>
      </c>
      <c r="H228" s="2">
        <v>240</v>
      </c>
      <c r="I228" s="2">
        <v>12</v>
      </c>
      <c r="J228" s="5">
        <f>I228*0.59</f>
        <v>7.08</v>
      </c>
      <c r="K228" s="5">
        <f>I228*0.18</f>
        <v>2.16</v>
      </c>
      <c r="L228" s="5">
        <f>K228</f>
        <v>2.16</v>
      </c>
      <c r="M228" s="5">
        <f>I228*0.05</f>
        <v>0.6</v>
      </c>
    </row>
    <row r="229" spans="1:13">
      <c r="A229" s="5">
        <v>226</v>
      </c>
      <c r="B229" s="4" t="s">
        <v>313</v>
      </c>
      <c r="C229" s="43" t="s">
        <v>62</v>
      </c>
      <c r="D229" s="4" t="s">
        <v>20</v>
      </c>
      <c r="E229" s="3" t="s">
        <v>295</v>
      </c>
      <c r="F229" s="44">
        <v>15</v>
      </c>
      <c r="G229" s="4" t="s">
        <v>19</v>
      </c>
      <c r="H229" s="2">
        <v>450</v>
      </c>
      <c r="I229" s="2">
        <v>22.5</v>
      </c>
      <c r="J229" s="5">
        <f>I229*0.59</f>
        <v>13.275</v>
      </c>
      <c r="K229" s="5">
        <f>I229*0.18</f>
        <v>4.05</v>
      </c>
      <c r="L229" s="5">
        <f>K229</f>
        <v>4.05</v>
      </c>
      <c r="M229" s="5">
        <f>I229*0.05</f>
        <v>1.125</v>
      </c>
    </row>
    <row r="230" spans="1:13">
      <c r="A230" s="5">
        <v>227</v>
      </c>
      <c r="B230" s="4" t="s">
        <v>314</v>
      </c>
      <c r="C230" s="43" t="s">
        <v>256</v>
      </c>
      <c r="D230" s="4" t="s">
        <v>17</v>
      </c>
      <c r="E230" s="3" t="s">
        <v>300</v>
      </c>
      <c r="F230" s="44">
        <v>20</v>
      </c>
      <c r="G230" s="4" t="s">
        <v>19</v>
      </c>
      <c r="H230" s="2">
        <v>600</v>
      </c>
      <c r="I230" s="2">
        <v>30</v>
      </c>
      <c r="J230" s="5">
        <f>I230*0.59</f>
        <v>17.7</v>
      </c>
      <c r="K230" s="5">
        <f>I230*0.18</f>
        <v>5.4</v>
      </c>
      <c r="L230" s="5">
        <f>K230</f>
        <v>5.4</v>
      </c>
      <c r="M230" s="5">
        <f>I230*0.05</f>
        <v>1.5</v>
      </c>
    </row>
    <row r="231" spans="1:13">
      <c r="A231" s="5">
        <v>228</v>
      </c>
      <c r="B231" s="4" t="s">
        <v>315</v>
      </c>
      <c r="C231" s="43" t="s">
        <v>316</v>
      </c>
      <c r="D231" s="4" t="s">
        <v>17</v>
      </c>
      <c r="E231" s="3" t="s">
        <v>307</v>
      </c>
      <c r="F231" s="44">
        <v>15</v>
      </c>
      <c r="G231" s="4" t="s">
        <v>19</v>
      </c>
      <c r="H231" s="2">
        <v>450</v>
      </c>
      <c r="I231" s="2">
        <v>22.5</v>
      </c>
      <c r="J231" s="5">
        <f>I231*0.59</f>
        <v>13.275</v>
      </c>
      <c r="K231" s="5">
        <f>I231*0.18</f>
        <v>4.05</v>
      </c>
      <c r="L231" s="5">
        <f>K231</f>
        <v>4.05</v>
      </c>
      <c r="M231" s="5">
        <f>I231*0.05</f>
        <v>1.125</v>
      </c>
    </row>
    <row r="232" spans="1:13">
      <c r="A232" s="5">
        <v>229</v>
      </c>
      <c r="B232" s="4" t="s">
        <v>315</v>
      </c>
      <c r="C232" s="43" t="s">
        <v>316</v>
      </c>
      <c r="D232" s="4" t="s">
        <v>20</v>
      </c>
      <c r="E232" s="3" t="s">
        <v>307</v>
      </c>
      <c r="F232" s="44">
        <v>25</v>
      </c>
      <c r="G232" s="4" t="s">
        <v>19</v>
      </c>
      <c r="H232" s="2">
        <v>750</v>
      </c>
      <c r="I232" s="2">
        <v>37.5</v>
      </c>
      <c r="J232" s="5">
        <f>I232*0.59</f>
        <v>22.125</v>
      </c>
      <c r="K232" s="5">
        <f>I232*0.18</f>
        <v>6.75</v>
      </c>
      <c r="L232" s="5">
        <f>K232</f>
        <v>6.75</v>
      </c>
      <c r="M232" s="5">
        <f>I232*0.05</f>
        <v>1.875</v>
      </c>
    </row>
    <row r="233" spans="1:13">
      <c r="A233" s="5">
        <v>230</v>
      </c>
      <c r="B233" s="4" t="s">
        <v>317</v>
      </c>
      <c r="C233" s="28" t="s">
        <v>318</v>
      </c>
      <c r="D233" s="4" t="s">
        <v>17</v>
      </c>
      <c r="E233" s="3" t="s">
        <v>319</v>
      </c>
      <c r="F233" s="20">
        <v>2000</v>
      </c>
      <c r="G233" s="4" t="s">
        <v>19</v>
      </c>
      <c r="H233" s="2">
        <v>60000</v>
      </c>
      <c r="I233" s="2">
        <v>3000</v>
      </c>
      <c r="J233" s="5">
        <f>I233*0.59</f>
        <v>1770</v>
      </c>
      <c r="K233" s="5">
        <f>I233*0.18</f>
        <v>540</v>
      </c>
      <c r="L233" s="5">
        <f>K233</f>
        <v>540</v>
      </c>
      <c r="M233" s="5">
        <f>I233*0.05</f>
        <v>150</v>
      </c>
    </row>
    <row r="234" spans="1:13">
      <c r="A234" s="5">
        <v>231</v>
      </c>
      <c r="B234" s="4" t="s">
        <v>320</v>
      </c>
      <c r="C234" s="3" t="s">
        <v>321</v>
      </c>
      <c r="D234" s="4" t="s">
        <v>35</v>
      </c>
      <c r="E234" s="3" t="s">
        <v>319</v>
      </c>
      <c r="F234" s="20">
        <v>10</v>
      </c>
      <c r="G234" s="4" t="s">
        <v>36</v>
      </c>
      <c r="H234" s="2">
        <v>4000</v>
      </c>
      <c r="I234" s="2">
        <v>200</v>
      </c>
      <c r="J234" s="5">
        <f>I234*0.59</f>
        <v>118</v>
      </c>
      <c r="K234" s="5">
        <f>I234*0.18</f>
        <v>36</v>
      </c>
      <c r="L234" s="5">
        <f>K234</f>
        <v>36</v>
      </c>
      <c r="M234" s="5">
        <f>I234*0.05</f>
        <v>10</v>
      </c>
    </row>
    <row r="235" spans="1:13">
      <c r="A235" s="5">
        <v>232</v>
      </c>
      <c r="B235" s="4" t="s">
        <v>322</v>
      </c>
      <c r="C235" s="3" t="s">
        <v>139</v>
      </c>
      <c r="D235" s="4" t="s">
        <v>17</v>
      </c>
      <c r="E235" s="3" t="s">
        <v>323</v>
      </c>
      <c r="F235" s="20">
        <v>30</v>
      </c>
      <c r="G235" s="4" t="s">
        <v>19</v>
      </c>
      <c r="H235" s="2">
        <v>900</v>
      </c>
      <c r="I235" s="2">
        <v>45</v>
      </c>
      <c r="J235" s="5">
        <f>I235*0.59</f>
        <v>26.55</v>
      </c>
      <c r="K235" s="5">
        <f>I235*0.18</f>
        <v>8.1</v>
      </c>
      <c r="L235" s="5">
        <f>K235</f>
        <v>8.1</v>
      </c>
      <c r="M235" s="5">
        <f>I235*0.05</f>
        <v>2.25</v>
      </c>
    </row>
    <row r="236" spans="1:13">
      <c r="A236" s="5">
        <v>233</v>
      </c>
      <c r="B236" s="4" t="s">
        <v>322</v>
      </c>
      <c r="C236" s="3" t="s">
        <v>139</v>
      </c>
      <c r="D236" s="4" t="s">
        <v>20</v>
      </c>
      <c r="E236" s="3" t="s">
        <v>323</v>
      </c>
      <c r="F236" s="20">
        <v>20</v>
      </c>
      <c r="G236" s="4" t="s">
        <v>19</v>
      </c>
      <c r="H236" s="2">
        <v>600</v>
      </c>
      <c r="I236" s="2">
        <v>30</v>
      </c>
      <c r="J236" s="5">
        <f>I236*0.59</f>
        <v>17.7</v>
      </c>
      <c r="K236" s="5">
        <f>I236*0.18</f>
        <v>5.4</v>
      </c>
      <c r="L236" s="5">
        <f>K236</f>
        <v>5.4</v>
      </c>
      <c r="M236" s="5">
        <f>I236*0.05</f>
        <v>1.5</v>
      </c>
    </row>
    <row r="237" spans="1:13">
      <c r="A237" s="5">
        <v>234</v>
      </c>
      <c r="B237" s="4" t="s">
        <v>322</v>
      </c>
      <c r="C237" s="3" t="s">
        <v>139</v>
      </c>
      <c r="D237" s="4" t="s">
        <v>35</v>
      </c>
      <c r="E237" s="3" t="s">
        <v>323</v>
      </c>
      <c r="F237" s="20">
        <v>60</v>
      </c>
      <c r="G237" s="4" t="s">
        <v>36</v>
      </c>
      <c r="H237" s="2">
        <v>24000</v>
      </c>
      <c r="I237" s="2">
        <v>1200</v>
      </c>
      <c r="J237" s="5">
        <f>I237*0.59</f>
        <v>708</v>
      </c>
      <c r="K237" s="5">
        <f>I237*0.18</f>
        <v>216</v>
      </c>
      <c r="L237" s="5">
        <f>K237</f>
        <v>216</v>
      </c>
      <c r="M237" s="5">
        <f>I237*0.05</f>
        <v>60</v>
      </c>
    </row>
    <row r="238" spans="1:13">
      <c r="A238" s="5">
        <v>235</v>
      </c>
      <c r="B238" s="4" t="s">
        <v>324</v>
      </c>
      <c r="C238" s="3" t="s">
        <v>28</v>
      </c>
      <c r="D238" s="4" t="s">
        <v>17</v>
      </c>
      <c r="E238" s="3" t="s">
        <v>323</v>
      </c>
      <c r="F238" s="20">
        <v>35</v>
      </c>
      <c r="G238" s="4" t="s">
        <v>19</v>
      </c>
      <c r="H238" s="2">
        <v>1050</v>
      </c>
      <c r="I238" s="2">
        <v>52.5</v>
      </c>
      <c r="J238" s="5">
        <f>I238*0.59</f>
        <v>30.975</v>
      </c>
      <c r="K238" s="5">
        <f>I238*0.18</f>
        <v>9.45</v>
      </c>
      <c r="L238" s="5">
        <f>K238</f>
        <v>9.45</v>
      </c>
      <c r="M238" s="5">
        <f>I238*0.05</f>
        <v>2.625</v>
      </c>
    </row>
    <row r="239" spans="1:13">
      <c r="A239" s="5">
        <v>236</v>
      </c>
      <c r="B239" s="4" t="s">
        <v>324</v>
      </c>
      <c r="C239" s="3" t="s">
        <v>28</v>
      </c>
      <c r="D239" s="4" t="s">
        <v>20</v>
      </c>
      <c r="E239" s="3" t="s">
        <v>323</v>
      </c>
      <c r="F239" s="20">
        <v>50</v>
      </c>
      <c r="G239" s="4" t="s">
        <v>19</v>
      </c>
      <c r="H239" s="2">
        <v>1500</v>
      </c>
      <c r="I239" s="2">
        <v>75</v>
      </c>
      <c r="J239" s="5">
        <f>I239*0.59</f>
        <v>44.25</v>
      </c>
      <c r="K239" s="5">
        <f>I239*0.18</f>
        <v>13.5</v>
      </c>
      <c r="L239" s="5">
        <f>K239</f>
        <v>13.5</v>
      </c>
      <c r="M239" s="5">
        <f>I239*0.05</f>
        <v>3.75</v>
      </c>
    </row>
    <row r="240" spans="1:13">
      <c r="A240" s="5">
        <v>237</v>
      </c>
      <c r="B240" s="4" t="s">
        <v>324</v>
      </c>
      <c r="C240" s="3" t="s">
        <v>28</v>
      </c>
      <c r="D240" s="4" t="s">
        <v>35</v>
      </c>
      <c r="E240" s="3" t="s">
        <v>323</v>
      </c>
      <c r="F240" s="20">
        <v>25</v>
      </c>
      <c r="G240" s="4" t="s">
        <v>36</v>
      </c>
      <c r="H240" s="2">
        <v>10000</v>
      </c>
      <c r="I240" s="2">
        <v>500</v>
      </c>
      <c r="J240" s="5">
        <f>I240*0.59</f>
        <v>295</v>
      </c>
      <c r="K240" s="5">
        <f>I240*0.18</f>
        <v>90</v>
      </c>
      <c r="L240" s="5">
        <f>K240</f>
        <v>90</v>
      </c>
      <c r="M240" s="5">
        <f>I240*0.05</f>
        <v>25</v>
      </c>
    </row>
    <row r="241" spans="1:13">
      <c r="A241" s="5">
        <v>238</v>
      </c>
      <c r="B241" s="4" t="s">
        <v>325</v>
      </c>
      <c r="C241" s="3" t="s">
        <v>82</v>
      </c>
      <c r="D241" s="4" t="s">
        <v>17</v>
      </c>
      <c r="E241" s="3" t="s">
        <v>319</v>
      </c>
      <c r="F241" s="20">
        <v>30</v>
      </c>
      <c r="G241" s="4" t="s">
        <v>19</v>
      </c>
      <c r="H241" s="2">
        <v>900</v>
      </c>
      <c r="I241" s="2">
        <v>45</v>
      </c>
      <c r="J241" s="5">
        <f>I241*0.59</f>
        <v>26.55</v>
      </c>
      <c r="K241" s="5">
        <f>I241*0.18</f>
        <v>8.1</v>
      </c>
      <c r="L241" s="5">
        <f>K241</f>
        <v>8.1</v>
      </c>
      <c r="M241" s="5">
        <f>I241*0.05</f>
        <v>2.25</v>
      </c>
    </row>
    <row r="242" spans="1:13">
      <c r="A242" s="5">
        <v>239</v>
      </c>
      <c r="B242" s="4" t="s">
        <v>68</v>
      </c>
      <c r="C242" s="3" t="s">
        <v>256</v>
      </c>
      <c r="D242" s="4" t="s">
        <v>17</v>
      </c>
      <c r="E242" s="3" t="s">
        <v>323</v>
      </c>
      <c r="F242" s="20">
        <v>30</v>
      </c>
      <c r="G242" s="4" t="s">
        <v>19</v>
      </c>
      <c r="H242" s="2">
        <v>900</v>
      </c>
      <c r="I242" s="2">
        <v>45</v>
      </c>
      <c r="J242" s="5">
        <f>I242*0.59</f>
        <v>26.55</v>
      </c>
      <c r="K242" s="5">
        <f>I242*0.18</f>
        <v>8.1</v>
      </c>
      <c r="L242" s="5">
        <f>K242</f>
        <v>8.1</v>
      </c>
      <c r="M242" s="5">
        <f>I242*0.05</f>
        <v>2.25</v>
      </c>
    </row>
    <row r="243" spans="1:13">
      <c r="A243" s="5">
        <v>240</v>
      </c>
      <c r="B243" s="4" t="s">
        <v>286</v>
      </c>
      <c r="C243" s="3" t="s">
        <v>34</v>
      </c>
      <c r="D243" s="4" t="s">
        <v>17</v>
      </c>
      <c r="E243" s="3" t="s">
        <v>326</v>
      </c>
      <c r="F243" s="20">
        <v>30</v>
      </c>
      <c r="G243" s="4" t="s">
        <v>19</v>
      </c>
      <c r="H243" s="2">
        <v>900</v>
      </c>
      <c r="I243" s="2">
        <v>45</v>
      </c>
      <c r="J243" s="5">
        <f>I243*0.59</f>
        <v>26.55</v>
      </c>
      <c r="K243" s="5">
        <f>I243*0.18</f>
        <v>8.1</v>
      </c>
      <c r="L243" s="5">
        <f>K243</f>
        <v>8.1</v>
      </c>
      <c r="M243" s="5">
        <f>I243*0.05</f>
        <v>2.25</v>
      </c>
    </row>
    <row r="244" spans="1:13">
      <c r="A244" s="5">
        <v>241</v>
      </c>
      <c r="B244" s="4" t="s">
        <v>286</v>
      </c>
      <c r="C244" s="3" t="s">
        <v>34</v>
      </c>
      <c r="D244" s="4" t="s">
        <v>20</v>
      </c>
      <c r="E244" s="3" t="s">
        <v>326</v>
      </c>
      <c r="F244" s="20">
        <v>15</v>
      </c>
      <c r="G244" s="4" t="s">
        <v>19</v>
      </c>
      <c r="H244" s="2">
        <v>450</v>
      </c>
      <c r="I244" s="2">
        <v>22.5</v>
      </c>
      <c r="J244" s="5">
        <f>I244*0.59</f>
        <v>13.275</v>
      </c>
      <c r="K244" s="5">
        <f>I244*0.18</f>
        <v>4.05</v>
      </c>
      <c r="L244" s="5">
        <f>K244</f>
        <v>4.05</v>
      </c>
      <c r="M244" s="5">
        <f>I244*0.05</f>
        <v>1.125</v>
      </c>
    </row>
    <row r="245" spans="1:13">
      <c r="A245" s="5">
        <v>242</v>
      </c>
      <c r="B245" s="4" t="s">
        <v>327</v>
      </c>
      <c r="C245" s="3" t="s">
        <v>34</v>
      </c>
      <c r="D245" s="4" t="s">
        <v>17</v>
      </c>
      <c r="E245" s="3" t="s">
        <v>319</v>
      </c>
      <c r="F245" s="20">
        <v>30</v>
      </c>
      <c r="G245" s="4" t="s">
        <v>19</v>
      </c>
      <c r="H245" s="2">
        <v>900</v>
      </c>
      <c r="I245" s="2">
        <v>45</v>
      </c>
      <c r="J245" s="5">
        <f>I245*0.59</f>
        <v>26.55</v>
      </c>
      <c r="K245" s="5">
        <f>I245*0.18</f>
        <v>8.1</v>
      </c>
      <c r="L245" s="5">
        <f>K245</f>
        <v>8.1</v>
      </c>
      <c r="M245" s="5">
        <f>I245*0.05</f>
        <v>2.25</v>
      </c>
    </row>
    <row r="246" spans="1:13">
      <c r="A246" s="5">
        <v>243</v>
      </c>
      <c r="B246" s="4" t="s">
        <v>327</v>
      </c>
      <c r="C246" s="3" t="s">
        <v>34</v>
      </c>
      <c r="D246" s="4" t="s">
        <v>20</v>
      </c>
      <c r="E246" s="3" t="s">
        <v>319</v>
      </c>
      <c r="F246" s="20">
        <v>20</v>
      </c>
      <c r="G246" s="4" t="s">
        <v>19</v>
      </c>
      <c r="H246" s="2">
        <v>600</v>
      </c>
      <c r="I246" s="2">
        <v>30</v>
      </c>
      <c r="J246" s="5">
        <f>I246*0.59</f>
        <v>17.7</v>
      </c>
      <c r="K246" s="5">
        <f>I246*0.18</f>
        <v>5.4</v>
      </c>
      <c r="L246" s="5">
        <f>K246</f>
        <v>5.4</v>
      </c>
      <c r="M246" s="5">
        <f>I246*0.05</f>
        <v>1.5</v>
      </c>
    </row>
    <row r="247" spans="1:13">
      <c r="A247" s="5">
        <v>244</v>
      </c>
      <c r="B247" s="4" t="s">
        <v>327</v>
      </c>
      <c r="C247" s="3" t="s">
        <v>34</v>
      </c>
      <c r="D247" s="4" t="s">
        <v>35</v>
      </c>
      <c r="E247" s="3" t="s">
        <v>319</v>
      </c>
      <c r="F247" s="20">
        <v>50</v>
      </c>
      <c r="G247" s="4" t="s">
        <v>36</v>
      </c>
      <c r="H247" s="2">
        <v>20000</v>
      </c>
      <c r="I247" s="2">
        <v>1000</v>
      </c>
      <c r="J247" s="5">
        <f>I247*0.59</f>
        <v>590</v>
      </c>
      <c r="K247" s="5">
        <f>I247*0.18</f>
        <v>180</v>
      </c>
      <c r="L247" s="5">
        <f>K247</f>
        <v>180</v>
      </c>
      <c r="M247" s="5">
        <f>I247*0.05</f>
        <v>50</v>
      </c>
    </row>
    <row r="248" spans="1:13">
      <c r="A248" s="5">
        <v>245</v>
      </c>
      <c r="B248" s="4" t="s">
        <v>328</v>
      </c>
      <c r="C248" s="3" t="s">
        <v>31</v>
      </c>
      <c r="D248" s="4" t="s">
        <v>17</v>
      </c>
      <c r="E248" s="3" t="s">
        <v>329</v>
      </c>
      <c r="F248" s="20">
        <v>30</v>
      </c>
      <c r="G248" s="4" t="s">
        <v>19</v>
      </c>
      <c r="H248" s="2">
        <v>900</v>
      </c>
      <c r="I248" s="2">
        <v>45</v>
      </c>
      <c r="J248" s="5">
        <f>I248*0.59</f>
        <v>26.55</v>
      </c>
      <c r="K248" s="5">
        <f>I248*0.18</f>
        <v>8.1</v>
      </c>
      <c r="L248" s="5">
        <f>K248</f>
        <v>8.1</v>
      </c>
      <c r="M248" s="5">
        <f>I248*0.05</f>
        <v>2.25</v>
      </c>
    </row>
    <row r="249" spans="1:13">
      <c r="A249" s="5">
        <v>246</v>
      </c>
      <c r="B249" s="4" t="s">
        <v>328</v>
      </c>
      <c r="C249" s="3" t="s">
        <v>31</v>
      </c>
      <c r="D249" s="4" t="s">
        <v>20</v>
      </c>
      <c r="E249" s="3" t="s">
        <v>329</v>
      </c>
      <c r="F249" s="20">
        <v>20</v>
      </c>
      <c r="G249" s="4" t="s">
        <v>19</v>
      </c>
      <c r="H249" s="2">
        <v>600</v>
      </c>
      <c r="I249" s="2">
        <v>30</v>
      </c>
      <c r="J249" s="5">
        <f>I249*0.59</f>
        <v>17.7</v>
      </c>
      <c r="K249" s="5">
        <f>I249*0.18</f>
        <v>5.4</v>
      </c>
      <c r="L249" s="5">
        <f>K249</f>
        <v>5.4</v>
      </c>
      <c r="M249" s="5">
        <f>I249*0.05</f>
        <v>1.5</v>
      </c>
    </row>
    <row r="250" spans="1:13">
      <c r="A250" s="5">
        <v>247</v>
      </c>
      <c r="B250" s="4" t="s">
        <v>289</v>
      </c>
      <c r="C250" s="3" t="s">
        <v>43</v>
      </c>
      <c r="D250" s="4" t="s">
        <v>17</v>
      </c>
      <c r="E250" s="3" t="s">
        <v>329</v>
      </c>
      <c r="F250" s="20">
        <v>35</v>
      </c>
      <c r="G250" s="4" t="s">
        <v>19</v>
      </c>
      <c r="H250" s="2">
        <v>1050</v>
      </c>
      <c r="I250" s="2">
        <v>52.5</v>
      </c>
      <c r="J250" s="5">
        <f>I250*0.59</f>
        <v>30.975</v>
      </c>
      <c r="K250" s="5">
        <f>I250*0.18</f>
        <v>9.45</v>
      </c>
      <c r="L250" s="5">
        <f>K250</f>
        <v>9.45</v>
      </c>
      <c r="M250" s="5">
        <f>I250*0.05</f>
        <v>2.625</v>
      </c>
    </row>
    <row r="251" spans="1:13">
      <c r="A251" s="5">
        <v>248</v>
      </c>
      <c r="B251" s="4" t="s">
        <v>289</v>
      </c>
      <c r="C251" s="3" t="s">
        <v>43</v>
      </c>
      <c r="D251" s="4" t="s">
        <v>20</v>
      </c>
      <c r="E251" s="3" t="s">
        <v>329</v>
      </c>
      <c r="F251" s="20">
        <v>15</v>
      </c>
      <c r="G251" s="4" t="s">
        <v>19</v>
      </c>
      <c r="H251" s="2">
        <v>450</v>
      </c>
      <c r="I251" s="2">
        <v>22.5</v>
      </c>
      <c r="J251" s="5">
        <f>I251*0.59</f>
        <v>13.275</v>
      </c>
      <c r="K251" s="5">
        <f>I251*0.18</f>
        <v>4.05</v>
      </c>
      <c r="L251" s="5">
        <f>K251</f>
        <v>4.05</v>
      </c>
      <c r="M251" s="5">
        <f>I251*0.05</f>
        <v>1.125</v>
      </c>
    </row>
    <row r="252" spans="1:13">
      <c r="A252" s="5">
        <v>249</v>
      </c>
      <c r="B252" s="4" t="s">
        <v>330</v>
      </c>
      <c r="C252" s="3" t="s">
        <v>331</v>
      </c>
      <c r="D252" s="4" t="s">
        <v>17</v>
      </c>
      <c r="E252" s="3" t="s">
        <v>326</v>
      </c>
      <c r="F252" s="20">
        <v>35</v>
      </c>
      <c r="G252" s="4" t="s">
        <v>19</v>
      </c>
      <c r="H252" s="2">
        <v>1050</v>
      </c>
      <c r="I252" s="2">
        <v>52.5</v>
      </c>
      <c r="J252" s="5">
        <f>I252*0.59</f>
        <v>30.975</v>
      </c>
      <c r="K252" s="5">
        <f>I252*0.18</f>
        <v>9.45</v>
      </c>
      <c r="L252" s="5">
        <f>K252</f>
        <v>9.45</v>
      </c>
      <c r="M252" s="5">
        <f>I252*0.05</f>
        <v>2.625</v>
      </c>
    </row>
    <row r="253" spans="1:13">
      <c r="A253" s="5">
        <v>250</v>
      </c>
      <c r="B253" s="4" t="s">
        <v>332</v>
      </c>
      <c r="C253" s="3" t="s">
        <v>47</v>
      </c>
      <c r="D253" s="4" t="s">
        <v>17</v>
      </c>
      <c r="E253" s="3" t="s">
        <v>323</v>
      </c>
      <c r="F253" s="20">
        <v>30</v>
      </c>
      <c r="G253" s="4" t="s">
        <v>19</v>
      </c>
      <c r="H253" s="2">
        <v>900</v>
      </c>
      <c r="I253" s="2">
        <v>45</v>
      </c>
      <c r="J253" s="5">
        <f>I253*0.59</f>
        <v>26.55</v>
      </c>
      <c r="K253" s="5">
        <f>I253*0.18</f>
        <v>8.1</v>
      </c>
      <c r="L253" s="5">
        <f>K253</f>
        <v>8.1</v>
      </c>
      <c r="M253" s="5">
        <f>I253*0.05</f>
        <v>2.25</v>
      </c>
    </row>
    <row r="254" spans="1:13">
      <c r="A254" s="5">
        <v>251</v>
      </c>
      <c r="B254" s="4" t="s">
        <v>333</v>
      </c>
      <c r="C254" s="28" t="s">
        <v>125</v>
      </c>
      <c r="D254" s="4" t="s">
        <v>17</v>
      </c>
      <c r="E254" s="3" t="s">
        <v>334</v>
      </c>
      <c r="F254" s="20">
        <v>30</v>
      </c>
      <c r="G254" s="4" t="s">
        <v>19</v>
      </c>
      <c r="H254" s="2">
        <v>900</v>
      </c>
      <c r="I254" s="2">
        <v>45</v>
      </c>
      <c r="J254" s="5">
        <f>I254*0.59</f>
        <v>26.55</v>
      </c>
      <c r="K254" s="5">
        <f>I254*0.18</f>
        <v>8.1</v>
      </c>
      <c r="L254" s="5">
        <f>K254</f>
        <v>8.1</v>
      </c>
      <c r="M254" s="5">
        <f>I254*0.05</f>
        <v>2.25</v>
      </c>
    </row>
    <row r="255" spans="1:13">
      <c r="A255" s="5">
        <v>252</v>
      </c>
      <c r="B255" s="4" t="s">
        <v>335</v>
      </c>
      <c r="C255" s="3" t="s">
        <v>70</v>
      </c>
      <c r="D255" s="4" t="s">
        <v>17</v>
      </c>
      <c r="E255" s="3" t="s">
        <v>336</v>
      </c>
      <c r="F255" s="20">
        <v>30</v>
      </c>
      <c r="G255" s="4" t="s">
        <v>19</v>
      </c>
      <c r="H255" s="2">
        <v>900</v>
      </c>
      <c r="I255" s="2">
        <v>45</v>
      </c>
      <c r="J255" s="5">
        <f>I255*0.59</f>
        <v>26.55</v>
      </c>
      <c r="K255" s="5">
        <f>I255*0.18</f>
        <v>8.1</v>
      </c>
      <c r="L255" s="5">
        <f>K255</f>
        <v>8.1</v>
      </c>
      <c r="M255" s="5">
        <f>I255*0.05</f>
        <v>2.25</v>
      </c>
    </row>
    <row r="256" spans="1:13">
      <c r="A256" s="5">
        <v>253</v>
      </c>
      <c r="B256" s="4" t="s">
        <v>337</v>
      </c>
      <c r="C256" s="3" t="s">
        <v>43</v>
      </c>
      <c r="D256" s="4" t="s">
        <v>17</v>
      </c>
      <c r="E256" s="3" t="s">
        <v>334</v>
      </c>
      <c r="F256" s="20">
        <v>30</v>
      </c>
      <c r="G256" s="4" t="s">
        <v>19</v>
      </c>
      <c r="H256" s="2">
        <v>900</v>
      </c>
      <c r="I256" s="2">
        <v>45</v>
      </c>
      <c r="J256" s="5">
        <f>I256*0.59</f>
        <v>26.55</v>
      </c>
      <c r="K256" s="5">
        <f>I256*0.18</f>
        <v>8.1</v>
      </c>
      <c r="L256" s="5">
        <f>K256</f>
        <v>8.1</v>
      </c>
      <c r="M256" s="5">
        <f>I256*0.05</f>
        <v>2.25</v>
      </c>
    </row>
    <row r="257" spans="1:13">
      <c r="A257" s="5">
        <v>254</v>
      </c>
      <c r="B257" s="4" t="s">
        <v>338</v>
      </c>
      <c r="C257" s="3" t="s">
        <v>339</v>
      </c>
      <c r="D257" s="4" t="s">
        <v>17</v>
      </c>
      <c r="E257" s="3" t="s">
        <v>340</v>
      </c>
      <c r="F257" s="20">
        <v>40</v>
      </c>
      <c r="G257" s="4" t="s">
        <v>19</v>
      </c>
      <c r="H257" s="2">
        <v>1200</v>
      </c>
      <c r="I257" s="2">
        <v>60</v>
      </c>
      <c r="J257" s="5">
        <f>I257*0.59</f>
        <v>35.4</v>
      </c>
      <c r="K257" s="5">
        <f>I257*0.18</f>
        <v>10.8</v>
      </c>
      <c r="L257" s="5">
        <f>K257</f>
        <v>10.8</v>
      </c>
      <c r="M257" s="5">
        <f>I257*0.05</f>
        <v>3</v>
      </c>
    </row>
    <row r="258" spans="1:13">
      <c r="A258" s="5">
        <v>255</v>
      </c>
      <c r="B258" s="4" t="s">
        <v>341</v>
      </c>
      <c r="C258" s="28" t="s">
        <v>38</v>
      </c>
      <c r="D258" s="4" t="s">
        <v>17</v>
      </c>
      <c r="E258" s="3" t="s">
        <v>342</v>
      </c>
      <c r="F258" s="20">
        <v>50</v>
      </c>
      <c r="G258" s="4" t="s">
        <v>19</v>
      </c>
      <c r="H258" s="2">
        <v>1500</v>
      </c>
      <c r="I258" s="2">
        <v>75</v>
      </c>
      <c r="J258" s="5">
        <f>I258*0.59</f>
        <v>44.25</v>
      </c>
      <c r="K258" s="5">
        <f>I258*0.18</f>
        <v>13.5</v>
      </c>
      <c r="L258" s="5">
        <f>K258</f>
        <v>13.5</v>
      </c>
      <c r="M258" s="5">
        <f>I258*0.05</f>
        <v>3.75</v>
      </c>
    </row>
    <row r="259" spans="1:13">
      <c r="A259" s="5">
        <v>256</v>
      </c>
      <c r="B259" s="4" t="s">
        <v>121</v>
      </c>
      <c r="C259" s="3" t="s">
        <v>84</v>
      </c>
      <c r="D259" s="4" t="s">
        <v>17</v>
      </c>
      <c r="E259" s="3" t="s">
        <v>343</v>
      </c>
      <c r="F259" s="20">
        <v>30</v>
      </c>
      <c r="G259" s="4" t="s">
        <v>19</v>
      </c>
      <c r="H259" s="2">
        <v>900</v>
      </c>
      <c r="I259" s="2">
        <v>45</v>
      </c>
      <c r="J259" s="5">
        <f>I259*0.59</f>
        <v>26.55</v>
      </c>
      <c r="K259" s="5">
        <f>I259*0.18</f>
        <v>8.1</v>
      </c>
      <c r="L259" s="5">
        <f>K259</f>
        <v>8.1</v>
      </c>
      <c r="M259" s="5">
        <f>I259*0.05</f>
        <v>2.25</v>
      </c>
    </row>
    <row r="260" spans="1:13">
      <c r="A260" s="5">
        <v>257</v>
      </c>
      <c r="B260" s="4" t="s">
        <v>121</v>
      </c>
      <c r="C260" s="3" t="s">
        <v>84</v>
      </c>
      <c r="D260" s="4" t="s">
        <v>35</v>
      </c>
      <c r="E260" s="3" t="s">
        <v>343</v>
      </c>
      <c r="F260" s="20">
        <v>6</v>
      </c>
      <c r="G260" s="4" t="s">
        <v>36</v>
      </c>
      <c r="H260" s="2">
        <v>2400</v>
      </c>
      <c r="I260" s="2">
        <v>120</v>
      </c>
      <c r="J260" s="5">
        <f>I260*0.59</f>
        <v>70.8</v>
      </c>
      <c r="K260" s="5">
        <f>I260*0.18</f>
        <v>21.6</v>
      </c>
      <c r="L260" s="5">
        <f>K260</f>
        <v>21.6</v>
      </c>
      <c r="M260" s="5">
        <f>I260*0.05</f>
        <v>6</v>
      </c>
    </row>
    <row r="261" spans="1:13">
      <c r="A261" s="5">
        <v>258</v>
      </c>
      <c r="B261" s="4" t="s">
        <v>205</v>
      </c>
      <c r="C261" s="3" t="s">
        <v>41</v>
      </c>
      <c r="D261" s="4" t="s">
        <v>17</v>
      </c>
      <c r="E261" s="3" t="s">
        <v>342</v>
      </c>
      <c r="F261" s="20">
        <v>50</v>
      </c>
      <c r="G261" s="4" t="s">
        <v>19</v>
      </c>
      <c r="H261" s="2">
        <v>1500</v>
      </c>
      <c r="I261" s="2">
        <v>75</v>
      </c>
      <c r="J261" s="5">
        <f>I261*0.59</f>
        <v>44.25</v>
      </c>
      <c r="K261" s="5">
        <f>I261*0.18</f>
        <v>13.5</v>
      </c>
      <c r="L261" s="5">
        <f>K261</f>
        <v>13.5</v>
      </c>
      <c r="M261" s="5">
        <f>I261*0.05</f>
        <v>3.75</v>
      </c>
    </row>
    <row r="262" spans="1:13">
      <c r="A262" s="5">
        <v>259</v>
      </c>
      <c r="B262" s="4" t="s">
        <v>205</v>
      </c>
      <c r="C262" s="3" t="s">
        <v>41</v>
      </c>
      <c r="D262" s="4" t="s">
        <v>20</v>
      </c>
      <c r="E262" s="3" t="s">
        <v>342</v>
      </c>
      <c r="F262" s="20">
        <v>50</v>
      </c>
      <c r="G262" s="4" t="s">
        <v>19</v>
      </c>
      <c r="H262" s="2">
        <v>1500</v>
      </c>
      <c r="I262" s="2">
        <v>75</v>
      </c>
      <c r="J262" s="5">
        <f>I262*0.59</f>
        <v>44.25</v>
      </c>
      <c r="K262" s="5">
        <f>I262*0.18</f>
        <v>13.5</v>
      </c>
      <c r="L262" s="5">
        <f>K262</f>
        <v>13.5</v>
      </c>
      <c r="M262" s="5">
        <f>I262*0.05</f>
        <v>3.75</v>
      </c>
    </row>
    <row r="263" spans="1:13">
      <c r="A263" s="5">
        <v>260</v>
      </c>
      <c r="B263" s="4" t="s">
        <v>205</v>
      </c>
      <c r="C263" s="3" t="s">
        <v>41</v>
      </c>
      <c r="D263" s="4" t="s">
        <v>35</v>
      </c>
      <c r="E263" s="3" t="s">
        <v>342</v>
      </c>
      <c r="F263" s="20">
        <v>80</v>
      </c>
      <c r="G263" s="4" t="s">
        <v>36</v>
      </c>
      <c r="H263" s="2">
        <v>32000</v>
      </c>
      <c r="I263" s="2">
        <v>1600</v>
      </c>
      <c r="J263" s="5">
        <f>I263*0.59</f>
        <v>944</v>
      </c>
      <c r="K263" s="5">
        <f>I263*0.18</f>
        <v>288</v>
      </c>
      <c r="L263" s="5">
        <f>K263</f>
        <v>288</v>
      </c>
      <c r="M263" s="5">
        <f>I263*0.05</f>
        <v>80</v>
      </c>
    </row>
    <row r="264" spans="1:13">
      <c r="A264" s="5">
        <v>261</v>
      </c>
      <c r="B264" s="4" t="s">
        <v>344</v>
      </c>
      <c r="C264" s="3" t="s">
        <v>119</v>
      </c>
      <c r="D264" s="4" t="s">
        <v>17</v>
      </c>
      <c r="E264" s="3" t="s">
        <v>342</v>
      </c>
      <c r="F264" s="20">
        <v>50</v>
      </c>
      <c r="G264" s="4" t="s">
        <v>19</v>
      </c>
      <c r="H264" s="2">
        <v>1500</v>
      </c>
      <c r="I264" s="2">
        <v>75</v>
      </c>
      <c r="J264" s="5">
        <f>I264*0.59</f>
        <v>44.25</v>
      </c>
      <c r="K264" s="5">
        <f>I264*0.18</f>
        <v>13.5</v>
      </c>
      <c r="L264" s="5">
        <f>K264</f>
        <v>13.5</v>
      </c>
      <c r="M264" s="5">
        <f>I264*0.05</f>
        <v>3.75</v>
      </c>
    </row>
    <row r="265" spans="1:13">
      <c r="A265" s="5">
        <v>262</v>
      </c>
      <c r="B265" s="4" t="s">
        <v>344</v>
      </c>
      <c r="C265" s="3" t="s">
        <v>119</v>
      </c>
      <c r="D265" s="4" t="s">
        <v>20</v>
      </c>
      <c r="E265" s="3" t="s">
        <v>342</v>
      </c>
      <c r="F265" s="20">
        <v>20</v>
      </c>
      <c r="G265" s="4" t="s">
        <v>19</v>
      </c>
      <c r="H265" s="2">
        <v>600</v>
      </c>
      <c r="I265" s="2">
        <v>30</v>
      </c>
      <c r="J265" s="5">
        <f>I265*0.59</f>
        <v>17.7</v>
      </c>
      <c r="K265" s="5">
        <f>I265*0.18</f>
        <v>5.4</v>
      </c>
      <c r="L265" s="5">
        <f>K265</f>
        <v>5.4</v>
      </c>
      <c r="M265" s="5">
        <f>I265*0.05</f>
        <v>1.5</v>
      </c>
    </row>
    <row r="266" spans="1:13">
      <c r="A266" s="5">
        <v>263</v>
      </c>
      <c r="B266" s="4" t="s">
        <v>344</v>
      </c>
      <c r="C266" s="3" t="s">
        <v>119</v>
      </c>
      <c r="D266" s="4" t="s">
        <v>35</v>
      </c>
      <c r="E266" s="3" t="s">
        <v>342</v>
      </c>
      <c r="F266" s="20">
        <v>6</v>
      </c>
      <c r="G266" s="4" t="s">
        <v>36</v>
      </c>
      <c r="H266" s="2">
        <v>2400</v>
      </c>
      <c r="I266" s="2">
        <v>120</v>
      </c>
      <c r="J266" s="5">
        <f>I266*0.59</f>
        <v>70.8</v>
      </c>
      <c r="K266" s="5">
        <f>I266*0.18</f>
        <v>21.6</v>
      </c>
      <c r="L266" s="5">
        <f>K266</f>
        <v>21.6</v>
      </c>
      <c r="M266" s="5">
        <f>I266*0.05</f>
        <v>6</v>
      </c>
    </row>
    <row r="267" spans="1:13">
      <c r="A267" s="5">
        <v>264</v>
      </c>
      <c r="B267" s="5" t="s">
        <v>289</v>
      </c>
      <c r="C267" s="3" t="s">
        <v>67</v>
      </c>
      <c r="D267" s="5" t="s">
        <v>17</v>
      </c>
      <c r="E267" s="3" t="s">
        <v>329</v>
      </c>
      <c r="F267" s="5">
        <v>30</v>
      </c>
      <c r="G267" s="5" t="s">
        <v>19</v>
      </c>
      <c r="H267" s="5">
        <v>900</v>
      </c>
      <c r="I267" s="5">
        <v>45</v>
      </c>
      <c r="J267" s="5">
        <f>I267*0.59</f>
        <v>26.55</v>
      </c>
      <c r="K267" s="5">
        <f>I267*0.18</f>
        <v>8.1</v>
      </c>
      <c r="L267" s="5">
        <f>K267</f>
        <v>8.1</v>
      </c>
      <c r="M267" s="5">
        <f>I267*0.05</f>
        <v>2.25</v>
      </c>
    </row>
    <row r="268" spans="1:13">
      <c r="A268" s="5">
        <v>265</v>
      </c>
      <c r="B268" s="5" t="s">
        <v>345</v>
      </c>
      <c r="C268" s="3" t="s">
        <v>192</v>
      </c>
      <c r="D268" s="5" t="s">
        <v>17</v>
      </c>
      <c r="E268" s="3" t="s">
        <v>326</v>
      </c>
      <c r="F268" s="5">
        <v>30</v>
      </c>
      <c r="G268" s="5" t="s">
        <v>19</v>
      </c>
      <c r="H268" s="5">
        <v>900</v>
      </c>
      <c r="I268" s="5">
        <v>45</v>
      </c>
      <c r="J268" s="5">
        <f>I268*0.59</f>
        <v>26.55</v>
      </c>
      <c r="K268" s="5">
        <f>I268*0.18</f>
        <v>8.1</v>
      </c>
      <c r="L268" s="5">
        <f>K268</f>
        <v>8.1</v>
      </c>
      <c r="M268" s="5">
        <f>I268*0.05</f>
        <v>2.25</v>
      </c>
    </row>
    <row r="269" spans="1:13">
      <c r="A269" s="5">
        <v>266</v>
      </c>
      <c r="B269" s="5" t="s">
        <v>341</v>
      </c>
      <c r="C269" s="3" t="s">
        <v>78</v>
      </c>
      <c r="D269" s="5" t="s">
        <v>17</v>
      </c>
      <c r="E269" s="3" t="s">
        <v>346</v>
      </c>
      <c r="F269" s="5">
        <v>40</v>
      </c>
      <c r="G269" s="5" t="s">
        <v>19</v>
      </c>
      <c r="H269" s="5">
        <v>1200</v>
      </c>
      <c r="I269" s="5">
        <v>60</v>
      </c>
      <c r="J269" s="5">
        <f>I269*0.59</f>
        <v>35.4</v>
      </c>
      <c r="K269" s="5">
        <f>I269*0.18</f>
        <v>10.8</v>
      </c>
      <c r="L269" s="5">
        <f>K269</f>
        <v>10.8</v>
      </c>
      <c r="M269" s="5">
        <f>I269*0.05</f>
        <v>3</v>
      </c>
    </row>
    <row r="270" spans="1:13">
      <c r="A270" s="5">
        <v>267</v>
      </c>
      <c r="B270" s="5" t="s">
        <v>341</v>
      </c>
      <c r="C270" s="3" t="s">
        <v>28</v>
      </c>
      <c r="D270" s="5" t="s">
        <v>35</v>
      </c>
      <c r="E270" s="3" t="s">
        <v>346</v>
      </c>
      <c r="F270" s="5">
        <v>20</v>
      </c>
      <c r="G270" s="5" t="s">
        <v>36</v>
      </c>
      <c r="H270" s="5">
        <v>8000</v>
      </c>
      <c r="I270" s="5">
        <v>400</v>
      </c>
      <c r="J270" s="5">
        <f>I270*0.59</f>
        <v>236</v>
      </c>
      <c r="K270" s="5">
        <f>I270*0.18</f>
        <v>72</v>
      </c>
      <c r="L270" s="5">
        <f>K270</f>
        <v>72</v>
      </c>
      <c r="M270" s="5">
        <f>I270*0.05</f>
        <v>20</v>
      </c>
    </row>
    <row r="271" ht="29.25" customHeight="1" spans="1:13">
      <c r="A271" s="16" t="s">
        <v>347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</row>
    <row r="272" ht="30.75" customHeight="1" spans="1:13">
      <c r="A272" s="16" t="s">
        <v>348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</row>
    <row r="273" ht="35.25" customHeight="1" spans="1:13">
      <c r="A273" s="16" t="s">
        <v>349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</row>
  </sheetData>
  <mergeCells count="14">
    <mergeCell ref="A1:M1"/>
    <mergeCell ref="J2:M2"/>
    <mergeCell ref="A271:M271"/>
    <mergeCell ref="A272:M272"/>
    <mergeCell ref="A273:M273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00694444444444" right="0.700694444444444" top="0.751388888888889" bottom="0.751388888888889" header="0.297916666666667" footer="0.29791666666666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28"/>
  <sheetViews>
    <sheetView workbookViewId="0">
      <selection activeCell="A1" sqref="A1:M1"/>
    </sheetView>
  </sheetViews>
  <sheetFormatPr defaultColWidth="9" defaultRowHeight="13.5"/>
  <cols>
    <col min="3" max="3" width="27.25" customWidth="1"/>
    <col min="5" max="5" width="24.625" customWidth="1"/>
    <col min="8" max="8" width="10.125"/>
  </cols>
  <sheetData>
    <row r="1" ht="34" customHeight="1" spans="1:13">
      <c r="A1" s="1" t="s">
        <v>350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1" t="s">
        <v>8</v>
      </c>
      <c r="I2" s="55" t="s">
        <v>9</v>
      </c>
      <c r="J2" s="9" t="s">
        <v>10</v>
      </c>
      <c r="K2" s="9"/>
      <c r="L2" s="9"/>
      <c r="M2" s="9"/>
    </row>
    <row r="3" spans="1:13">
      <c r="A3" s="6"/>
      <c r="B3" s="6"/>
      <c r="C3" s="7"/>
      <c r="D3" s="6"/>
      <c r="E3" s="6"/>
      <c r="F3" s="6"/>
      <c r="G3" s="5"/>
      <c r="H3" s="52"/>
      <c r="I3" s="56"/>
      <c r="J3" s="9" t="s">
        <v>11</v>
      </c>
      <c r="K3" s="9" t="s">
        <v>12</v>
      </c>
      <c r="L3" s="9" t="s">
        <v>13</v>
      </c>
      <c r="M3" s="9" t="s">
        <v>14</v>
      </c>
    </row>
    <row r="4" spans="1:13">
      <c r="A4" s="5">
        <v>1</v>
      </c>
      <c r="B4" s="8" t="s">
        <v>351</v>
      </c>
      <c r="C4" s="9" t="s">
        <v>144</v>
      </c>
      <c r="D4" s="10" t="s">
        <v>17</v>
      </c>
      <c r="E4" s="11" t="s">
        <v>352</v>
      </c>
      <c r="F4" s="11">
        <v>50</v>
      </c>
      <c r="G4" s="12" t="s">
        <v>19</v>
      </c>
      <c r="H4" s="13">
        <v>1500</v>
      </c>
      <c r="I4" s="14">
        <v>75</v>
      </c>
      <c r="J4" s="5">
        <v>44.25</v>
      </c>
      <c r="K4" s="5">
        <v>13.5</v>
      </c>
      <c r="L4" s="5">
        <v>13.5</v>
      </c>
      <c r="M4" s="5">
        <v>3.75</v>
      </c>
    </row>
    <row r="5" spans="1:13">
      <c r="A5" s="5">
        <v>2</v>
      </c>
      <c r="B5" s="8" t="s">
        <v>351</v>
      </c>
      <c r="C5" s="9" t="s">
        <v>144</v>
      </c>
      <c r="D5" s="10" t="s">
        <v>20</v>
      </c>
      <c r="E5" s="11" t="s">
        <v>352</v>
      </c>
      <c r="F5" s="11">
        <v>50</v>
      </c>
      <c r="G5" s="12" t="s">
        <v>19</v>
      </c>
      <c r="H5" s="13">
        <v>1500</v>
      </c>
      <c r="I5" s="14">
        <v>75</v>
      </c>
      <c r="J5" s="5">
        <v>44.25</v>
      </c>
      <c r="K5" s="5">
        <v>13.5</v>
      </c>
      <c r="L5" s="5">
        <v>13.5</v>
      </c>
      <c r="M5" s="5">
        <v>3.75</v>
      </c>
    </row>
    <row r="6" spans="1:13">
      <c r="A6" s="5">
        <v>3</v>
      </c>
      <c r="B6" s="8" t="s">
        <v>353</v>
      </c>
      <c r="C6" s="9" t="s">
        <v>354</v>
      </c>
      <c r="D6" s="10" t="s">
        <v>17</v>
      </c>
      <c r="E6" s="11" t="s">
        <v>355</v>
      </c>
      <c r="F6" s="11">
        <v>50</v>
      </c>
      <c r="G6" s="12" t="s">
        <v>19</v>
      </c>
      <c r="H6" s="13">
        <v>1500</v>
      </c>
      <c r="I6" s="14">
        <v>75</v>
      </c>
      <c r="J6" s="5">
        <v>44.25</v>
      </c>
      <c r="K6" s="5">
        <v>13.5</v>
      </c>
      <c r="L6" s="5">
        <v>13.5</v>
      </c>
      <c r="M6" s="5">
        <v>3.75</v>
      </c>
    </row>
    <row r="7" spans="1:13">
      <c r="A7" s="5">
        <v>4</v>
      </c>
      <c r="B7" s="8" t="s">
        <v>353</v>
      </c>
      <c r="C7" s="9" t="s">
        <v>354</v>
      </c>
      <c r="D7" s="10" t="s">
        <v>20</v>
      </c>
      <c r="E7" s="11" t="s">
        <v>355</v>
      </c>
      <c r="F7" s="11">
        <v>50</v>
      </c>
      <c r="G7" s="12" t="s">
        <v>19</v>
      </c>
      <c r="H7" s="13">
        <v>1500</v>
      </c>
      <c r="I7" s="14">
        <v>75</v>
      </c>
      <c r="J7" s="5">
        <v>44.25</v>
      </c>
      <c r="K7" s="5">
        <v>13.5</v>
      </c>
      <c r="L7" s="5">
        <v>13.5</v>
      </c>
      <c r="M7" s="5">
        <v>3.75</v>
      </c>
    </row>
    <row r="8" spans="1:13">
      <c r="A8" s="5">
        <v>5</v>
      </c>
      <c r="B8" s="8" t="s">
        <v>353</v>
      </c>
      <c r="C8" s="9" t="s">
        <v>354</v>
      </c>
      <c r="D8" s="10" t="s">
        <v>356</v>
      </c>
      <c r="E8" s="11" t="s">
        <v>355</v>
      </c>
      <c r="F8" s="11">
        <v>2</v>
      </c>
      <c r="G8" s="12" t="s">
        <v>86</v>
      </c>
      <c r="H8" s="13">
        <v>2000</v>
      </c>
      <c r="I8" s="14">
        <v>80</v>
      </c>
      <c r="J8" s="5">
        <v>47.2</v>
      </c>
      <c r="K8" s="5">
        <v>14.4</v>
      </c>
      <c r="L8" s="5">
        <v>14.4</v>
      </c>
      <c r="M8" s="5">
        <v>4</v>
      </c>
    </row>
    <row r="9" spans="1:13">
      <c r="A9" s="5">
        <v>6</v>
      </c>
      <c r="B9" s="53" t="s">
        <v>277</v>
      </c>
      <c r="C9" s="9" t="s">
        <v>357</v>
      </c>
      <c r="D9" s="10" t="s">
        <v>17</v>
      </c>
      <c r="E9" s="11" t="s">
        <v>358</v>
      </c>
      <c r="F9" s="22">
        <v>40</v>
      </c>
      <c r="G9" s="12" t="s">
        <v>19</v>
      </c>
      <c r="H9" s="13">
        <v>1200</v>
      </c>
      <c r="I9" s="14">
        <v>60</v>
      </c>
      <c r="J9" s="5">
        <v>35.4</v>
      </c>
      <c r="K9" s="5">
        <v>10.8</v>
      </c>
      <c r="L9" s="5">
        <v>10.8</v>
      </c>
      <c r="M9" s="5">
        <v>3</v>
      </c>
    </row>
    <row r="10" spans="1:13">
      <c r="A10" s="5">
        <v>7</v>
      </c>
      <c r="B10" s="53" t="s">
        <v>277</v>
      </c>
      <c r="C10" s="9" t="s">
        <v>357</v>
      </c>
      <c r="D10" s="10" t="s">
        <v>20</v>
      </c>
      <c r="E10" s="11" t="s">
        <v>358</v>
      </c>
      <c r="F10" s="22">
        <v>100</v>
      </c>
      <c r="G10" s="12" t="s">
        <v>19</v>
      </c>
      <c r="H10" s="13">
        <v>3000</v>
      </c>
      <c r="I10" s="14">
        <v>150</v>
      </c>
      <c r="J10" s="5">
        <v>88.5</v>
      </c>
      <c r="K10" s="5">
        <v>27</v>
      </c>
      <c r="L10" s="5">
        <v>27</v>
      </c>
      <c r="M10" s="5">
        <v>7.5</v>
      </c>
    </row>
    <row r="11" spans="1:13">
      <c r="A11" s="5">
        <v>8</v>
      </c>
      <c r="B11" s="53" t="s">
        <v>228</v>
      </c>
      <c r="C11" s="9" t="s">
        <v>359</v>
      </c>
      <c r="D11" s="10" t="s">
        <v>17</v>
      </c>
      <c r="E11" s="11" t="s">
        <v>360</v>
      </c>
      <c r="F11" s="22">
        <v>50</v>
      </c>
      <c r="G11" s="12" t="s">
        <v>19</v>
      </c>
      <c r="H11" s="13">
        <v>1500</v>
      </c>
      <c r="I11" s="14">
        <v>75</v>
      </c>
      <c r="J11" s="5">
        <v>44.25</v>
      </c>
      <c r="K11" s="5">
        <v>13.5</v>
      </c>
      <c r="L11" s="5">
        <v>13.5</v>
      </c>
      <c r="M11" s="5">
        <v>3.75</v>
      </c>
    </row>
    <row r="12" spans="1:13">
      <c r="A12" s="5">
        <v>9</v>
      </c>
      <c r="B12" s="53" t="s">
        <v>228</v>
      </c>
      <c r="C12" s="9" t="s">
        <v>359</v>
      </c>
      <c r="D12" s="10" t="s">
        <v>20</v>
      </c>
      <c r="E12" s="11" t="s">
        <v>360</v>
      </c>
      <c r="F12" s="22">
        <v>100</v>
      </c>
      <c r="G12" s="12" t="s">
        <v>19</v>
      </c>
      <c r="H12" s="13">
        <v>3000</v>
      </c>
      <c r="I12" s="14">
        <v>150</v>
      </c>
      <c r="J12" s="5">
        <v>88.5</v>
      </c>
      <c r="K12" s="5">
        <v>27</v>
      </c>
      <c r="L12" s="5">
        <v>27</v>
      </c>
      <c r="M12" s="5">
        <v>7.5</v>
      </c>
    </row>
    <row r="13" spans="1:13">
      <c r="A13" s="5">
        <v>10</v>
      </c>
      <c r="B13" s="23" t="s">
        <v>361</v>
      </c>
      <c r="C13" s="9" t="s">
        <v>362</v>
      </c>
      <c r="D13" s="10" t="s">
        <v>17</v>
      </c>
      <c r="E13" s="11" t="s">
        <v>352</v>
      </c>
      <c r="F13" s="13">
        <v>40</v>
      </c>
      <c r="G13" s="12" t="s">
        <v>19</v>
      </c>
      <c r="H13" s="13">
        <v>1200</v>
      </c>
      <c r="I13" s="14">
        <v>60</v>
      </c>
      <c r="J13" s="5">
        <v>35.4</v>
      </c>
      <c r="K13" s="5">
        <v>10.8</v>
      </c>
      <c r="L13" s="5">
        <v>10.8</v>
      </c>
      <c r="M13" s="5">
        <v>3</v>
      </c>
    </row>
    <row r="14" spans="1:13">
      <c r="A14" s="5">
        <v>11</v>
      </c>
      <c r="B14" s="23" t="s">
        <v>361</v>
      </c>
      <c r="C14" s="9" t="s">
        <v>362</v>
      </c>
      <c r="D14" s="10" t="s">
        <v>20</v>
      </c>
      <c r="E14" s="11" t="s">
        <v>352</v>
      </c>
      <c r="F14" s="13">
        <v>100</v>
      </c>
      <c r="G14" s="12" t="s">
        <v>19</v>
      </c>
      <c r="H14" s="29">
        <v>3000</v>
      </c>
      <c r="I14" s="14">
        <v>150</v>
      </c>
      <c r="J14" s="5">
        <v>88.5</v>
      </c>
      <c r="K14" s="5">
        <v>27</v>
      </c>
      <c r="L14" s="5">
        <v>27</v>
      </c>
      <c r="M14" s="5">
        <v>7.5</v>
      </c>
    </row>
    <row r="15" spans="1:13">
      <c r="A15" s="5">
        <v>12</v>
      </c>
      <c r="B15" s="23" t="s">
        <v>361</v>
      </c>
      <c r="C15" s="9" t="s">
        <v>362</v>
      </c>
      <c r="D15" s="10" t="s">
        <v>356</v>
      </c>
      <c r="E15" s="11" t="s">
        <v>352</v>
      </c>
      <c r="F15" s="13">
        <v>2</v>
      </c>
      <c r="G15" s="12" t="s">
        <v>86</v>
      </c>
      <c r="H15" s="29">
        <v>2000</v>
      </c>
      <c r="I15" s="14">
        <v>80</v>
      </c>
      <c r="J15" s="5">
        <v>47.2</v>
      </c>
      <c r="K15" s="5">
        <v>14.4</v>
      </c>
      <c r="L15" s="5">
        <v>14.4</v>
      </c>
      <c r="M15" s="5">
        <v>4</v>
      </c>
    </row>
    <row r="16" spans="1:13">
      <c r="A16" s="5">
        <v>13</v>
      </c>
      <c r="B16" s="8" t="s">
        <v>363</v>
      </c>
      <c r="C16" s="9" t="s">
        <v>364</v>
      </c>
      <c r="D16" s="10" t="s">
        <v>17</v>
      </c>
      <c r="E16" s="11" t="s">
        <v>365</v>
      </c>
      <c r="F16" s="11">
        <v>20</v>
      </c>
      <c r="G16" s="12" t="s">
        <v>19</v>
      </c>
      <c r="H16" s="13">
        <v>600</v>
      </c>
      <c r="I16" s="14">
        <v>30</v>
      </c>
      <c r="J16" s="5">
        <v>17.7</v>
      </c>
      <c r="K16" s="5">
        <v>5.4</v>
      </c>
      <c r="L16" s="5">
        <v>5.4</v>
      </c>
      <c r="M16" s="5">
        <v>1.5</v>
      </c>
    </row>
    <row r="17" spans="1:13">
      <c r="A17" s="5">
        <v>14</v>
      </c>
      <c r="B17" s="53" t="s">
        <v>366</v>
      </c>
      <c r="C17" s="9" t="s">
        <v>367</v>
      </c>
      <c r="D17" s="10" t="s">
        <v>17</v>
      </c>
      <c r="E17" s="11" t="s">
        <v>368</v>
      </c>
      <c r="F17" s="22">
        <v>60</v>
      </c>
      <c r="G17" s="12" t="s">
        <v>19</v>
      </c>
      <c r="H17" s="13">
        <v>1800</v>
      </c>
      <c r="I17" s="14">
        <v>90</v>
      </c>
      <c r="J17" s="5">
        <v>53.1</v>
      </c>
      <c r="K17" s="5">
        <v>16.2</v>
      </c>
      <c r="L17" s="5">
        <v>16.2</v>
      </c>
      <c r="M17" s="5">
        <v>4.5</v>
      </c>
    </row>
    <row r="18" spans="1:13">
      <c r="A18" s="5">
        <v>15</v>
      </c>
      <c r="B18" s="53" t="s">
        <v>369</v>
      </c>
      <c r="C18" s="9" t="s">
        <v>51</v>
      </c>
      <c r="D18" s="10" t="s">
        <v>17</v>
      </c>
      <c r="E18" s="11" t="s">
        <v>370</v>
      </c>
      <c r="F18" s="22">
        <v>60</v>
      </c>
      <c r="G18" s="12" t="s">
        <v>19</v>
      </c>
      <c r="H18" s="13">
        <v>1800</v>
      </c>
      <c r="I18" s="14">
        <v>90</v>
      </c>
      <c r="J18" s="5">
        <v>53.1</v>
      </c>
      <c r="K18" s="5">
        <v>16.2</v>
      </c>
      <c r="L18" s="5">
        <v>16.2</v>
      </c>
      <c r="M18" s="5">
        <v>4.5</v>
      </c>
    </row>
    <row r="19" spans="1:13">
      <c r="A19" s="5">
        <v>16</v>
      </c>
      <c r="B19" s="53" t="s">
        <v>369</v>
      </c>
      <c r="C19" s="9" t="s">
        <v>51</v>
      </c>
      <c r="D19" s="10" t="s">
        <v>20</v>
      </c>
      <c r="E19" s="11" t="s">
        <v>370</v>
      </c>
      <c r="F19" s="22">
        <v>10</v>
      </c>
      <c r="G19" s="12" t="s">
        <v>19</v>
      </c>
      <c r="H19" s="29">
        <v>300</v>
      </c>
      <c r="I19" s="14">
        <v>15</v>
      </c>
      <c r="J19" s="5">
        <v>8.85</v>
      </c>
      <c r="K19" s="5">
        <v>2.7</v>
      </c>
      <c r="L19" s="5">
        <v>2.7</v>
      </c>
      <c r="M19" s="5">
        <v>0.75</v>
      </c>
    </row>
    <row r="20" spans="1:13">
      <c r="A20" s="5">
        <v>17</v>
      </c>
      <c r="B20" s="53" t="s">
        <v>371</v>
      </c>
      <c r="C20" s="9" t="s">
        <v>372</v>
      </c>
      <c r="D20" s="10" t="s">
        <v>17</v>
      </c>
      <c r="E20" s="11" t="s">
        <v>370</v>
      </c>
      <c r="F20" s="22">
        <v>70</v>
      </c>
      <c r="G20" s="12" t="s">
        <v>19</v>
      </c>
      <c r="H20" s="13">
        <v>2100</v>
      </c>
      <c r="I20" s="14">
        <v>105</v>
      </c>
      <c r="J20" s="5">
        <v>61.95</v>
      </c>
      <c r="K20" s="5">
        <v>18.9</v>
      </c>
      <c r="L20" s="5">
        <v>18.9</v>
      </c>
      <c r="M20" s="5">
        <v>5.25</v>
      </c>
    </row>
    <row r="21" spans="1:13">
      <c r="A21" s="5">
        <v>18</v>
      </c>
      <c r="B21" s="23" t="s">
        <v>371</v>
      </c>
      <c r="C21" s="9" t="s">
        <v>372</v>
      </c>
      <c r="D21" s="10" t="s">
        <v>20</v>
      </c>
      <c r="E21" s="11" t="s">
        <v>370</v>
      </c>
      <c r="F21" s="13">
        <v>20</v>
      </c>
      <c r="G21" s="12" t="s">
        <v>19</v>
      </c>
      <c r="H21" s="29">
        <v>600</v>
      </c>
      <c r="I21" s="14">
        <v>30</v>
      </c>
      <c r="J21" s="5">
        <v>17.7</v>
      </c>
      <c r="K21" s="5">
        <v>5.4</v>
      </c>
      <c r="L21" s="5">
        <v>5.4</v>
      </c>
      <c r="M21" s="5">
        <v>1.5</v>
      </c>
    </row>
    <row r="22" spans="1:13">
      <c r="A22" s="5">
        <v>19</v>
      </c>
      <c r="B22" s="23" t="s">
        <v>371</v>
      </c>
      <c r="C22" s="9" t="s">
        <v>372</v>
      </c>
      <c r="D22" s="10" t="s">
        <v>356</v>
      </c>
      <c r="E22" s="11" t="s">
        <v>370</v>
      </c>
      <c r="F22" s="13">
        <v>6</v>
      </c>
      <c r="G22" s="12" t="s">
        <v>86</v>
      </c>
      <c r="H22" s="29">
        <v>6000</v>
      </c>
      <c r="I22" s="14">
        <v>240</v>
      </c>
      <c r="J22" s="5">
        <v>141.6</v>
      </c>
      <c r="K22" s="5">
        <v>43.2</v>
      </c>
      <c r="L22" s="5">
        <v>43.2</v>
      </c>
      <c r="M22" s="5">
        <v>12</v>
      </c>
    </row>
    <row r="23" spans="1:13">
      <c r="A23" s="5">
        <v>20</v>
      </c>
      <c r="B23" s="23" t="s">
        <v>68</v>
      </c>
      <c r="C23" s="9" t="s">
        <v>373</v>
      </c>
      <c r="D23" s="10" t="s">
        <v>17</v>
      </c>
      <c r="E23" s="11" t="s">
        <v>374</v>
      </c>
      <c r="F23" s="13">
        <v>50</v>
      </c>
      <c r="G23" s="12" t="s">
        <v>19</v>
      </c>
      <c r="H23" s="13">
        <v>1500</v>
      </c>
      <c r="I23" s="14">
        <v>75</v>
      </c>
      <c r="J23" s="5">
        <v>44.25</v>
      </c>
      <c r="K23" s="5">
        <v>13.5</v>
      </c>
      <c r="L23" s="5">
        <v>13.5</v>
      </c>
      <c r="M23" s="5">
        <v>3.75</v>
      </c>
    </row>
    <row r="24" spans="1:13">
      <c r="A24" s="5">
        <v>21</v>
      </c>
      <c r="B24" s="23" t="s">
        <v>375</v>
      </c>
      <c r="C24" s="9" t="s">
        <v>376</v>
      </c>
      <c r="D24" s="10" t="s">
        <v>377</v>
      </c>
      <c r="E24" s="11" t="s">
        <v>378</v>
      </c>
      <c r="F24" s="13">
        <v>3</v>
      </c>
      <c r="G24" s="12" t="s">
        <v>86</v>
      </c>
      <c r="H24" s="11">
        <v>6000</v>
      </c>
      <c r="I24" s="14">
        <v>300</v>
      </c>
      <c r="J24" s="5">
        <v>177</v>
      </c>
      <c r="K24" s="5">
        <v>54</v>
      </c>
      <c r="L24" s="5">
        <v>54</v>
      </c>
      <c r="M24" s="5">
        <v>15</v>
      </c>
    </row>
    <row r="25" spans="1:13">
      <c r="A25" s="5">
        <v>22</v>
      </c>
      <c r="B25" s="23" t="s">
        <v>375</v>
      </c>
      <c r="C25" s="9" t="s">
        <v>376</v>
      </c>
      <c r="D25" s="10" t="s">
        <v>356</v>
      </c>
      <c r="E25" s="11" t="s">
        <v>378</v>
      </c>
      <c r="F25" s="13">
        <v>3</v>
      </c>
      <c r="G25" s="12" t="s">
        <v>86</v>
      </c>
      <c r="H25" s="11">
        <v>3000</v>
      </c>
      <c r="I25" s="14">
        <v>120</v>
      </c>
      <c r="J25" s="5">
        <v>70.8</v>
      </c>
      <c r="K25" s="5">
        <v>21.6</v>
      </c>
      <c r="L25" s="5">
        <v>21.6</v>
      </c>
      <c r="M25" s="5">
        <v>6</v>
      </c>
    </row>
    <row r="26" spans="1:13">
      <c r="A26" s="5">
        <v>23</v>
      </c>
      <c r="B26" s="23" t="s">
        <v>375</v>
      </c>
      <c r="C26" s="9" t="s">
        <v>376</v>
      </c>
      <c r="D26" s="10" t="s">
        <v>17</v>
      </c>
      <c r="E26" s="11" t="s">
        <v>378</v>
      </c>
      <c r="F26" s="13">
        <v>30</v>
      </c>
      <c r="G26" s="12" t="s">
        <v>19</v>
      </c>
      <c r="H26" s="13">
        <v>900</v>
      </c>
      <c r="I26" s="14">
        <v>45</v>
      </c>
      <c r="J26" s="5">
        <v>26.55</v>
      </c>
      <c r="K26" s="5">
        <v>8.1</v>
      </c>
      <c r="L26" s="5">
        <v>8.1</v>
      </c>
      <c r="M26" s="5">
        <v>2.25</v>
      </c>
    </row>
    <row r="27" spans="1:13">
      <c r="A27" s="5">
        <v>24</v>
      </c>
      <c r="B27" s="23" t="s">
        <v>379</v>
      </c>
      <c r="C27" s="9" t="s">
        <v>380</v>
      </c>
      <c r="D27" s="10" t="s">
        <v>381</v>
      </c>
      <c r="E27" s="11" t="s">
        <v>382</v>
      </c>
      <c r="F27" s="13">
        <v>4</v>
      </c>
      <c r="G27" s="12" t="s">
        <v>86</v>
      </c>
      <c r="H27" s="11">
        <v>16000</v>
      </c>
      <c r="I27" s="14">
        <v>800</v>
      </c>
      <c r="J27" s="5">
        <v>472</v>
      </c>
      <c r="K27" s="5">
        <v>144</v>
      </c>
      <c r="L27" s="5">
        <v>144</v>
      </c>
      <c r="M27" s="5">
        <v>40</v>
      </c>
    </row>
    <row r="28" spans="1:13">
      <c r="A28" s="5">
        <v>25</v>
      </c>
      <c r="B28" s="23" t="s">
        <v>379</v>
      </c>
      <c r="C28" s="9" t="s">
        <v>380</v>
      </c>
      <c r="D28" s="10" t="s">
        <v>17</v>
      </c>
      <c r="E28" s="11" t="s">
        <v>382</v>
      </c>
      <c r="F28" s="13">
        <v>60</v>
      </c>
      <c r="G28" s="12" t="s">
        <v>19</v>
      </c>
      <c r="H28" s="13">
        <v>1800</v>
      </c>
      <c r="I28" s="14">
        <v>90</v>
      </c>
      <c r="J28" s="5">
        <v>53.1</v>
      </c>
      <c r="K28" s="5">
        <v>16.2</v>
      </c>
      <c r="L28" s="5">
        <v>16.2</v>
      </c>
      <c r="M28" s="5">
        <v>4.5</v>
      </c>
    </row>
    <row r="29" spans="1:13">
      <c r="A29" s="5">
        <v>26</v>
      </c>
      <c r="B29" s="54" t="s">
        <v>379</v>
      </c>
      <c r="C29" s="9" t="s">
        <v>380</v>
      </c>
      <c r="D29" s="10" t="s">
        <v>20</v>
      </c>
      <c r="E29" s="11" t="s">
        <v>382</v>
      </c>
      <c r="F29" s="13">
        <v>30</v>
      </c>
      <c r="G29" s="12" t="s">
        <v>19</v>
      </c>
      <c r="H29" s="11">
        <v>900</v>
      </c>
      <c r="I29" s="14">
        <v>45</v>
      </c>
      <c r="J29" s="5">
        <v>26.55</v>
      </c>
      <c r="K29" s="5">
        <v>8.1</v>
      </c>
      <c r="L29" s="5">
        <v>8.1</v>
      </c>
      <c r="M29" s="5">
        <v>2.25</v>
      </c>
    </row>
    <row r="30" spans="1:13">
      <c r="A30" s="5">
        <v>27</v>
      </c>
      <c r="B30" s="54" t="s">
        <v>383</v>
      </c>
      <c r="C30" s="9" t="s">
        <v>376</v>
      </c>
      <c r="D30" s="10" t="s">
        <v>384</v>
      </c>
      <c r="E30" s="11" t="s">
        <v>385</v>
      </c>
      <c r="F30" s="13">
        <v>20</v>
      </c>
      <c r="G30" s="12" t="s">
        <v>86</v>
      </c>
      <c r="H30" s="11">
        <v>70000</v>
      </c>
      <c r="I30" s="14">
        <v>2800</v>
      </c>
      <c r="J30" s="5">
        <v>1652</v>
      </c>
      <c r="K30" s="5">
        <v>504</v>
      </c>
      <c r="L30" s="5">
        <v>504</v>
      </c>
      <c r="M30" s="5">
        <v>140</v>
      </c>
    </row>
    <row r="31" spans="1:13">
      <c r="A31" s="5">
        <v>28</v>
      </c>
      <c r="B31" s="54" t="s">
        <v>383</v>
      </c>
      <c r="C31" s="9" t="s">
        <v>376</v>
      </c>
      <c r="D31" s="10" t="s">
        <v>17</v>
      </c>
      <c r="E31" s="11" t="s">
        <v>385</v>
      </c>
      <c r="F31" s="13">
        <v>60</v>
      </c>
      <c r="G31" s="12" t="s">
        <v>19</v>
      </c>
      <c r="H31" s="13">
        <v>1800</v>
      </c>
      <c r="I31" s="14">
        <v>90</v>
      </c>
      <c r="J31" s="5">
        <v>53.1</v>
      </c>
      <c r="K31" s="5">
        <v>16.2</v>
      </c>
      <c r="L31" s="5">
        <v>16.2</v>
      </c>
      <c r="M31" s="5">
        <v>4.5</v>
      </c>
    </row>
    <row r="32" spans="1:13">
      <c r="A32" s="5">
        <v>29</v>
      </c>
      <c r="B32" s="54" t="s">
        <v>383</v>
      </c>
      <c r="C32" s="9" t="s">
        <v>376</v>
      </c>
      <c r="D32" s="10" t="s">
        <v>20</v>
      </c>
      <c r="E32" s="11" t="s">
        <v>385</v>
      </c>
      <c r="F32" s="13">
        <v>30</v>
      </c>
      <c r="G32" s="12" t="s">
        <v>19</v>
      </c>
      <c r="H32" s="11">
        <v>900</v>
      </c>
      <c r="I32" s="14">
        <v>45</v>
      </c>
      <c r="J32" s="5">
        <v>26.55</v>
      </c>
      <c r="K32" s="5">
        <v>8.1</v>
      </c>
      <c r="L32" s="5">
        <v>8.1</v>
      </c>
      <c r="M32" s="5">
        <v>2.25</v>
      </c>
    </row>
    <row r="33" spans="1:13">
      <c r="A33" s="5">
        <v>30</v>
      </c>
      <c r="B33" s="54" t="s">
        <v>379</v>
      </c>
      <c r="C33" s="9" t="s">
        <v>386</v>
      </c>
      <c r="D33" s="10" t="s">
        <v>381</v>
      </c>
      <c r="E33" s="11" t="s">
        <v>382</v>
      </c>
      <c r="F33" s="13">
        <v>15</v>
      </c>
      <c r="G33" s="12" t="s">
        <v>86</v>
      </c>
      <c r="H33" s="11">
        <v>60000</v>
      </c>
      <c r="I33" s="14">
        <v>3000</v>
      </c>
      <c r="J33" s="5">
        <v>1770</v>
      </c>
      <c r="K33" s="5">
        <v>540</v>
      </c>
      <c r="L33" s="5">
        <v>540</v>
      </c>
      <c r="M33" s="5">
        <v>150</v>
      </c>
    </row>
    <row r="34" spans="1:13">
      <c r="A34" s="5">
        <v>31</v>
      </c>
      <c r="B34" s="54" t="s">
        <v>379</v>
      </c>
      <c r="C34" s="9" t="s">
        <v>386</v>
      </c>
      <c r="D34" s="10" t="s">
        <v>17</v>
      </c>
      <c r="E34" s="11" t="s">
        <v>382</v>
      </c>
      <c r="F34" s="13">
        <v>50</v>
      </c>
      <c r="G34" s="12" t="s">
        <v>19</v>
      </c>
      <c r="H34" s="13">
        <v>1500</v>
      </c>
      <c r="I34" s="14">
        <v>75</v>
      </c>
      <c r="J34" s="5">
        <v>44.25</v>
      </c>
      <c r="K34" s="5">
        <v>13.5</v>
      </c>
      <c r="L34" s="5">
        <v>13.5</v>
      </c>
      <c r="M34" s="5">
        <v>3.75</v>
      </c>
    </row>
    <row r="35" spans="1:13">
      <c r="A35" s="5">
        <v>32</v>
      </c>
      <c r="B35" s="54" t="s">
        <v>379</v>
      </c>
      <c r="C35" s="9" t="s">
        <v>386</v>
      </c>
      <c r="D35" s="10" t="s">
        <v>20</v>
      </c>
      <c r="E35" s="11" t="s">
        <v>382</v>
      </c>
      <c r="F35" s="13">
        <v>20</v>
      </c>
      <c r="G35" s="12" t="s">
        <v>19</v>
      </c>
      <c r="H35" s="11">
        <v>600</v>
      </c>
      <c r="I35" s="14">
        <v>30</v>
      </c>
      <c r="J35" s="5">
        <v>17.7</v>
      </c>
      <c r="K35" s="5">
        <v>5.4</v>
      </c>
      <c r="L35" s="5">
        <v>5.4</v>
      </c>
      <c r="M35" s="5">
        <v>1.5</v>
      </c>
    </row>
    <row r="36" spans="1:13">
      <c r="A36" s="5">
        <v>33</v>
      </c>
      <c r="B36" s="54" t="s">
        <v>387</v>
      </c>
      <c r="C36" s="9" t="s">
        <v>388</v>
      </c>
      <c r="D36" s="10" t="s">
        <v>381</v>
      </c>
      <c r="E36" s="11" t="s">
        <v>389</v>
      </c>
      <c r="F36" s="13">
        <v>4.5</v>
      </c>
      <c r="G36" s="12" t="s">
        <v>86</v>
      </c>
      <c r="H36" s="11">
        <v>18000</v>
      </c>
      <c r="I36" s="14">
        <v>900</v>
      </c>
      <c r="J36" s="5">
        <v>531</v>
      </c>
      <c r="K36" s="5">
        <v>162</v>
      </c>
      <c r="L36" s="5">
        <v>162</v>
      </c>
      <c r="M36" s="5">
        <v>45</v>
      </c>
    </row>
    <row r="37" spans="1:13">
      <c r="A37" s="5">
        <v>34</v>
      </c>
      <c r="B37" s="54" t="s">
        <v>387</v>
      </c>
      <c r="C37" s="9" t="s">
        <v>388</v>
      </c>
      <c r="D37" s="10" t="s">
        <v>17</v>
      </c>
      <c r="E37" s="11" t="s">
        <v>389</v>
      </c>
      <c r="F37" s="13">
        <v>40</v>
      </c>
      <c r="G37" s="12" t="s">
        <v>19</v>
      </c>
      <c r="H37" s="13">
        <v>1200</v>
      </c>
      <c r="I37" s="14">
        <v>60</v>
      </c>
      <c r="J37" s="5">
        <v>35.4</v>
      </c>
      <c r="K37" s="5">
        <v>10.8</v>
      </c>
      <c r="L37" s="5">
        <v>10.8</v>
      </c>
      <c r="M37" s="5">
        <v>3</v>
      </c>
    </row>
    <row r="38" spans="1:13">
      <c r="A38" s="5">
        <v>35</v>
      </c>
      <c r="B38" s="54" t="s">
        <v>387</v>
      </c>
      <c r="C38" s="9" t="s">
        <v>388</v>
      </c>
      <c r="D38" s="10" t="s">
        <v>20</v>
      </c>
      <c r="E38" s="11" t="s">
        <v>389</v>
      </c>
      <c r="F38" s="13">
        <v>20</v>
      </c>
      <c r="G38" s="12" t="s">
        <v>19</v>
      </c>
      <c r="H38" s="11">
        <v>600</v>
      </c>
      <c r="I38" s="14">
        <v>30</v>
      </c>
      <c r="J38" s="5">
        <v>17.7</v>
      </c>
      <c r="K38" s="5">
        <v>5.4</v>
      </c>
      <c r="L38" s="5">
        <v>5.4</v>
      </c>
      <c r="M38" s="5">
        <v>1.5</v>
      </c>
    </row>
    <row r="39" spans="1:13">
      <c r="A39" s="5">
        <v>36</v>
      </c>
      <c r="B39" s="54" t="s">
        <v>387</v>
      </c>
      <c r="C39" s="9" t="s">
        <v>390</v>
      </c>
      <c r="D39" s="10" t="s">
        <v>384</v>
      </c>
      <c r="E39" s="11" t="s">
        <v>389</v>
      </c>
      <c r="F39" s="13">
        <v>2</v>
      </c>
      <c r="G39" s="12" t="s">
        <v>86</v>
      </c>
      <c r="H39" s="11">
        <v>7000</v>
      </c>
      <c r="I39" s="14">
        <v>280</v>
      </c>
      <c r="J39" s="5">
        <v>165.2</v>
      </c>
      <c r="K39" s="5">
        <v>50.4</v>
      </c>
      <c r="L39" s="5">
        <v>50.4</v>
      </c>
      <c r="M39" s="5">
        <v>14</v>
      </c>
    </row>
    <row r="40" spans="1:13">
      <c r="A40" s="5">
        <v>37</v>
      </c>
      <c r="B40" s="54" t="s">
        <v>387</v>
      </c>
      <c r="C40" s="9" t="s">
        <v>390</v>
      </c>
      <c r="D40" s="10" t="s">
        <v>17</v>
      </c>
      <c r="E40" s="11" t="s">
        <v>389</v>
      </c>
      <c r="F40" s="13">
        <v>30</v>
      </c>
      <c r="G40" s="12" t="s">
        <v>19</v>
      </c>
      <c r="H40" s="13">
        <v>900</v>
      </c>
      <c r="I40" s="14">
        <v>45</v>
      </c>
      <c r="J40" s="5">
        <v>26.55</v>
      </c>
      <c r="K40" s="5">
        <v>8.1</v>
      </c>
      <c r="L40" s="5">
        <v>8.1</v>
      </c>
      <c r="M40" s="5">
        <v>2.25</v>
      </c>
    </row>
    <row r="41" spans="1:13">
      <c r="A41" s="5">
        <v>38</v>
      </c>
      <c r="B41" s="54" t="s">
        <v>391</v>
      </c>
      <c r="C41" s="9" t="s">
        <v>392</v>
      </c>
      <c r="D41" s="10" t="s">
        <v>356</v>
      </c>
      <c r="E41" s="11" t="s">
        <v>393</v>
      </c>
      <c r="F41" s="13">
        <v>3</v>
      </c>
      <c r="G41" s="12" t="s">
        <v>86</v>
      </c>
      <c r="H41" s="11">
        <v>3000</v>
      </c>
      <c r="I41" s="14">
        <v>120</v>
      </c>
      <c r="J41" s="5">
        <v>70.8</v>
      </c>
      <c r="K41" s="5">
        <v>21.6</v>
      </c>
      <c r="L41" s="5">
        <v>21.6</v>
      </c>
      <c r="M41" s="5">
        <v>6</v>
      </c>
    </row>
    <row r="42" spans="1:13">
      <c r="A42" s="5">
        <v>39</v>
      </c>
      <c r="B42" s="54" t="s">
        <v>391</v>
      </c>
      <c r="C42" s="9" t="s">
        <v>392</v>
      </c>
      <c r="D42" s="10" t="s">
        <v>381</v>
      </c>
      <c r="E42" s="11" t="s">
        <v>393</v>
      </c>
      <c r="F42" s="13">
        <v>5</v>
      </c>
      <c r="G42" s="12" t="s">
        <v>86</v>
      </c>
      <c r="H42" s="11">
        <v>20000</v>
      </c>
      <c r="I42" s="14">
        <v>1000</v>
      </c>
      <c r="J42" s="5">
        <v>590</v>
      </c>
      <c r="K42" s="5">
        <v>180</v>
      </c>
      <c r="L42" s="5">
        <v>180</v>
      </c>
      <c r="M42" s="5">
        <v>50</v>
      </c>
    </row>
    <row r="43" spans="1:13">
      <c r="A43" s="5">
        <v>40</v>
      </c>
      <c r="B43" s="54" t="s">
        <v>391</v>
      </c>
      <c r="C43" s="9" t="s">
        <v>392</v>
      </c>
      <c r="D43" s="10" t="s">
        <v>17</v>
      </c>
      <c r="E43" s="11" t="s">
        <v>393</v>
      </c>
      <c r="F43" s="13">
        <v>55</v>
      </c>
      <c r="G43" s="12" t="s">
        <v>19</v>
      </c>
      <c r="H43" s="13">
        <v>1650</v>
      </c>
      <c r="I43" s="14">
        <v>82.5</v>
      </c>
      <c r="J43" s="5">
        <v>48.675</v>
      </c>
      <c r="K43" s="5">
        <v>14.85</v>
      </c>
      <c r="L43" s="5">
        <v>14.85</v>
      </c>
      <c r="M43" s="5">
        <v>4.125</v>
      </c>
    </row>
    <row r="44" spans="1:13">
      <c r="A44" s="5">
        <v>41</v>
      </c>
      <c r="B44" s="54" t="s">
        <v>391</v>
      </c>
      <c r="C44" s="9" t="s">
        <v>392</v>
      </c>
      <c r="D44" s="10" t="s">
        <v>20</v>
      </c>
      <c r="E44" s="11" t="s">
        <v>393</v>
      </c>
      <c r="F44" s="13">
        <v>25</v>
      </c>
      <c r="G44" s="12" t="s">
        <v>19</v>
      </c>
      <c r="H44" s="11">
        <v>750</v>
      </c>
      <c r="I44" s="14">
        <v>37.5</v>
      </c>
      <c r="J44" s="5">
        <v>22.125</v>
      </c>
      <c r="K44" s="5">
        <v>6.75</v>
      </c>
      <c r="L44" s="5">
        <v>6.75</v>
      </c>
      <c r="M44" s="5">
        <v>1.875</v>
      </c>
    </row>
    <row r="45" spans="1:13">
      <c r="A45" s="5">
        <v>42</v>
      </c>
      <c r="B45" s="54" t="s">
        <v>394</v>
      </c>
      <c r="C45" s="9" t="s">
        <v>144</v>
      </c>
      <c r="D45" s="10" t="s">
        <v>17</v>
      </c>
      <c r="E45" s="11" t="s">
        <v>385</v>
      </c>
      <c r="F45" s="13">
        <v>50</v>
      </c>
      <c r="G45" s="12" t="s">
        <v>19</v>
      </c>
      <c r="H45" s="13">
        <v>1500</v>
      </c>
      <c r="I45" s="14">
        <v>75</v>
      </c>
      <c r="J45" s="5">
        <v>44.25</v>
      </c>
      <c r="K45" s="5">
        <v>13.5</v>
      </c>
      <c r="L45" s="5">
        <v>13.5</v>
      </c>
      <c r="M45" s="5">
        <v>3.75</v>
      </c>
    </row>
    <row r="46" spans="1:13">
      <c r="A46" s="5">
        <v>43</v>
      </c>
      <c r="B46" s="54" t="s">
        <v>395</v>
      </c>
      <c r="C46" s="9" t="s">
        <v>357</v>
      </c>
      <c r="D46" s="10" t="s">
        <v>17</v>
      </c>
      <c r="E46" s="11" t="s">
        <v>396</v>
      </c>
      <c r="F46" s="13">
        <v>20</v>
      </c>
      <c r="G46" s="12" t="s">
        <v>19</v>
      </c>
      <c r="H46" s="13">
        <v>600</v>
      </c>
      <c r="I46" s="14">
        <v>30</v>
      </c>
      <c r="J46" s="5">
        <v>17.7</v>
      </c>
      <c r="K46" s="5">
        <v>5.4</v>
      </c>
      <c r="L46" s="5">
        <v>5.4</v>
      </c>
      <c r="M46" s="5">
        <v>1.5</v>
      </c>
    </row>
    <row r="47" spans="1:13">
      <c r="A47" s="5">
        <v>44</v>
      </c>
      <c r="B47" s="54" t="s">
        <v>395</v>
      </c>
      <c r="C47" s="9" t="s">
        <v>357</v>
      </c>
      <c r="D47" s="10" t="s">
        <v>20</v>
      </c>
      <c r="E47" s="11" t="s">
        <v>396</v>
      </c>
      <c r="F47" s="13">
        <v>30</v>
      </c>
      <c r="G47" s="12" t="s">
        <v>19</v>
      </c>
      <c r="H47" s="11">
        <v>900</v>
      </c>
      <c r="I47" s="14">
        <v>45</v>
      </c>
      <c r="J47" s="5">
        <v>26.55</v>
      </c>
      <c r="K47" s="5">
        <v>8.1</v>
      </c>
      <c r="L47" s="5">
        <v>8.1</v>
      </c>
      <c r="M47" s="5">
        <v>2.25</v>
      </c>
    </row>
    <row r="48" spans="1:13">
      <c r="A48" s="5">
        <v>45</v>
      </c>
      <c r="B48" s="54" t="s">
        <v>397</v>
      </c>
      <c r="C48" s="9" t="s">
        <v>398</v>
      </c>
      <c r="D48" s="10" t="s">
        <v>17</v>
      </c>
      <c r="E48" s="11" t="s">
        <v>399</v>
      </c>
      <c r="F48" s="13">
        <v>20</v>
      </c>
      <c r="G48" s="12" t="s">
        <v>19</v>
      </c>
      <c r="H48" s="13">
        <v>600</v>
      </c>
      <c r="I48" s="14">
        <v>30</v>
      </c>
      <c r="J48" s="5">
        <v>17.7</v>
      </c>
      <c r="K48" s="5">
        <v>5.4</v>
      </c>
      <c r="L48" s="5">
        <v>5.4</v>
      </c>
      <c r="M48" s="5">
        <v>1.5</v>
      </c>
    </row>
    <row r="49" spans="1:13">
      <c r="A49" s="5">
        <v>46</v>
      </c>
      <c r="B49" s="54" t="s">
        <v>397</v>
      </c>
      <c r="C49" s="9" t="s">
        <v>398</v>
      </c>
      <c r="D49" s="10" t="s">
        <v>20</v>
      </c>
      <c r="E49" s="11" t="s">
        <v>399</v>
      </c>
      <c r="F49" s="13">
        <v>20</v>
      </c>
      <c r="G49" s="12" t="s">
        <v>19</v>
      </c>
      <c r="H49" s="11">
        <v>600</v>
      </c>
      <c r="I49" s="14">
        <v>30</v>
      </c>
      <c r="J49" s="5">
        <v>17.7</v>
      </c>
      <c r="K49" s="5">
        <v>5.4</v>
      </c>
      <c r="L49" s="5">
        <v>5.4</v>
      </c>
      <c r="M49" s="5">
        <v>1.5</v>
      </c>
    </row>
    <row r="50" spans="1:13">
      <c r="A50" s="5">
        <v>47</v>
      </c>
      <c r="B50" s="54" t="s">
        <v>400</v>
      </c>
      <c r="C50" s="9" t="s">
        <v>401</v>
      </c>
      <c r="D50" s="10" t="s">
        <v>17</v>
      </c>
      <c r="E50" s="11" t="s">
        <v>402</v>
      </c>
      <c r="F50" s="13">
        <v>20</v>
      </c>
      <c r="G50" s="12" t="s">
        <v>19</v>
      </c>
      <c r="H50" s="13">
        <v>600</v>
      </c>
      <c r="I50" s="14">
        <v>30</v>
      </c>
      <c r="J50" s="5">
        <v>17.7</v>
      </c>
      <c r="K50" s="5">
        <v>5.4</v>
      </c>
      <c r="L50" s="5">
        <v>5.4</v>
      </c>
      <c r="M50" s="5">
        <v>1.5</v>
      </c>
    </row>
    <row r="51" spans="1:13">
      <c r="A51" s="5">
        <v>48</v>
      </c>
      <c r="B51" s="54" t="s">
        <v>400</v>
      </c>
      <c r="C51" s="9" t="s">
        <v>401</v>
      </c>
      <c r="D51" s="10" t="s">
        <v>384</v>
      </c>
      <c r="E51" s="11" t="s">
        <v>402</v>
      </c>
      <c r="F51" s="13">
        <v>5</v>
      </c>
      <c r="G51" s="12" t="s">
        <v>86</v>
      </c>
      <c r="H51" s="11">
        <v>17500</v>
      </c>
      <c r="I51" s="14">
        <v>700</v>
      </c>
      <c r="J51" s="5">
        <v>413</v>
      </c>
      <c r="K51" s="5">
        <v>126</v>
      </c>
      <c r="L51" s="5">
        <v>126</v>
      </c>
      <c r="M51" s="5">
        <v>35</v>
      </c>
    </row>
    <row r="52" spans="1:13">
      <c r="A52" s="5">
        <v>49</v>
      </c>
      <c r="B52" s="54" t="s">
        <v>403</v>
      </c>
      <c r="C52" s="9" t="s">
        <v>364</v>
      </c>
      <c r="D52" s="10" t="s">
        <v>17</v>
      </c>
      <c r="E52" s="11" t="s">
        <v>402</v>
      </c>
      <c r="F52" s="13">
        <v>50</v>
      </c>
      <c r="G52" s="12" t="s">
        <v>19</v>
      </c>
      <c r="H52" s="13">
        <v>1500</v>
      </c>
      <c r="I52" s="14">
        <v>75</v>
      </c>
      <c r="J52" s="5">
        <v>44.25</v>
      </c>
      <c r="K52" s="5">
        <v>13.5</v>
      </c>
      <c r="L52" s="5">
        <v>13.5</v>
      </c>
      <c r="M52" s="5">
        <v>3.75</v>
      </c>
    </row>
    <row r="53" spans="1:13">
      <c r="A53" s="5">
        <v>50</v>
      </c>
      <c r="B53" s="54" t="s">
        <v>403</v>
      </c>
      <c r="C53" s="9" t="s">
        <v>364</v>
      </c>
      <c r="D53" s="10" t="s">
        <v>384</v>
      </c>
      <c r="E53" s="11" t="s">
        <v>402</v>
      </c>
      <c r="F53" s="13">
        <v>5</v>
      </c>
      <c r="G53" s="12" t="s">
        <v>86</v>
      </c>
      <c r="H53" s="11">
        <v>17500</v>
      </c>
      <c r="I53" s="14">
        <v>700</v>
      </c>
      <c r="J53" s="5">
        <v>413</v>
      </c>
      <c r="K53" s="5">
        <v>126</v>
      </c>
      <c r="L53" s="5">
        <v>126</v>
      </c>
      <c r="M53" s="5">
        <v>35</v>
      </c>
    </row>
    <row r="54" spans="1:13">
      <c r="A54" s="5">
        <v>51</v>
      </c>
      <c r="B54" s="54" t="s">
        <v>404</v>
      </c>
      <c r="C54" s="9" t="s">
        <v>405</v>
      </c>
      <c r="D54" s="10" t="s">
        <v>17</v>
      </c>
      <c r="E54" s="11" t="s">
        <v>406</v>
      </c>
      <c r="F54" s="13">
        <v>30</v>
      </c>
      <c r="G54" s="12" t="s">
        <v>19</v>
      </c>
      <c r="H54" s="13">
        <v>900</v>
      </c>
      <c r="I54" s="14">
        <v>45</v>
      </c>
      <c r="J54" s="5">
        <v>26.55</v>
      </c>
      <c r="K54" s="5">
        <v>8.1</v>
      </c>
      <c r="L54" s="5">
        <v>8.1</v>
      </c>
      <c r="M54" s="5">
        <v>2.25</v>
      </c>
    </row>
    <row r="55" spans="1:13">
      <c r="A55" s="5">
        <v>52</v>
      </c>
      <c r="B55" s="54" t="s">
        <v>407</v>
      </c>
      <c r="C55" s="9" t="s">
        <v>408</v>
      </c>
      <c r="D55" s="10" t="s">
        <v>17</v>
      </c>
      <c r="E55" s="11" t="s">
        <v>409</v>
      </c>
      <c r="F55" s="13">
        <v>50</v>
      </c>
      <c r="G55" s="12" t="s">
        <v>19</v>
      </c>
      <c r="H55" s="13">
        <v>1500</v>
      </c>
      <c r="I55" s="14">
        <v>75</v>
      </c>
      <c r="J55" s="5">
        <v>44.25</v>
      </c>
      <c r="K55" s="5">
        <v>13.5</v>
      </c>
      <c r="L55" s="5">
        <v>13.5</v>
      </c>
      <c r="M55" s="5">
        <v>3.75</v>
      </c>
    </row>
    <row r="56" spans="1:13">
      <c r="A56" s="5">
        <v>53</v>
      </c>
      <c r="B56" s="54" t="s">
        <v>407</v>
      </c>
      <c r="C56" s="9" t="s">
        <v>408</v>
      </c>
      <c r="D56" s="10" t="s">
        <v>20</v>
      </c>
      <c r="E56" s="11" t="s">
        <v>409</v>
      </c>
      <c r="F56" s="13">
        <v>50</v>
      </c>
      <c r="G56" s="12" t="s">
        <v>19</v>
      </c>
      <c r="H56" s="11">
        <v>1500</v>
      </c>
      <c r="I56" s="14">
        <v>75</v>
      </c>
      <c r="J56" s="5">
        <v>44.25</v>
      </c>
      <c r="K56" s="5">
        <v>13.5</v>
      </c>
      <c r="L56" s="5">
        <v>13.5</v>
      </c>
      <c r="M56" s="5">
        <v>3.75</v>
      </c>
    </row>
    <row r="57" spans="1:13">
      <c r="A57" s="5">
        <v>54</v>
      </c>
      <c r="B57" s="54" t="s">
        <v>410</v>
      </c>
      <c r="C57" s="9" t="s">
        <v>411</v>
      </c>
      <c r="D57" s="10" t="s">
        <v>17</v>
      </c>
      <c r="E57" s="11" t="s">
        <v>412</v>
      </c>
      <c r="F57" s="13">
        <v>50</v>
      </c>
      <c r="G57" s="12" t="s">
        <v>19</v>
      </c>
      <c r="H57" s="13">
        <v>1500</v>
      </c>
      <c r="I57" s="14">
        <v>75</v>
      </c>
      <c r="J57" s="5">
        <v>44.25</v>
      </c>
      <c r="K57" s="5">
        <v>13.5</v>
      </c>
      <c r="L57" s="5">
        <v>13.5</v>
      </c>
      <c r="M57" s="5">
        <v>3.75</v>
      </c>
    </row>
    <row r="58" spans="1:13">
      <c r="A58" s="5">
        <v>55</v>
      </c>
      <c r="B58" s="54" t="s">
        <v>410</v>
      </c>
      <c r="C58" s="9" t="s">
        <v>411</v>
      </c>
      <c r="D58" s="10" t="s">
        <v>20</v>
      </c>
      <c r="E58" s="11" t="s">
        <v>412</v>
      </c>
      <c r="F58" s="13">
        <v>20</v>
      </c>
      <c r="G58" s="12" t="s">
        <v>19</v>
      </c>
      <c r="H58" s="11">
        <v>600</v>
      </c>
      <c r="I58" s="14">
        <v>30</v>
      </c>
      <c r="J58" s="5">
        <v>17.7</v>
      </c>
      <c r="K58" s="5">
        <v>5.4</v>
      </c>
      <c r="L58" s="5">
        <v>5.4</v>
      </c>
      <c r="M58" s="5">
        <v>1.5</v>
      </c>
    </row>
    <row r="59" spans="1:13">
      <c r="A59" s="5">
        <v>56</v>
      </c>
      <c r="B59" s="54" t="s">
        <v>410</v>
      </c>
      <c r="C59" s="9" t="s">
        <v>411</v>
      </c>
      <c r="D59" s="10" t="s">
        <v>356</v>
      </c>
      <c r="E59" s="11" t="s">
        <v>412</v>
      </c>
      <c r="F59" s="13">
        <v>3</v>
      </c>
      <c r="G59" s="12" t="s">
        <v>86</v>
      </c>
      <c r="H59" s="11">
        <v>3000</v>
      </c>
      <c r="I59" s="14">
        <v>120</v>
      </c>
      <c r="J59" s="5">
        <v>70.8</v>
      </c>
      <c r="K59" s="5">
        <v>21.6</v>
      </c>
      <c r="L59" s="5">
        <v>21.6</v>
      </c>
      <c r="M59" s="5">
        <v>6</v>
      </c>
    </row>
    <row r="60" spans="1:13">
      <c r="A60" s="5">
        <v>57</v>
      </c>
      <c r="B60" s="54" t="s">
        <v>410</v>
      </c>
      <c r="C60" s="9" t="s">
        <v>411</v>
      </c>
      <c r="D60" s="10" t="s">
        <v>413</v>
      </c>
      <c r="E60" s="11" t="s">
        <v>412</v>
      </c>
      <c r="F60" s="13">
        <v>1</v>
      </c>
      <c r="G60" s="12" t="s">
        <v>86</v>
      </c>
      <c r="H60" s="11">
        <v>500</v>
      </c>
      <c r="I60" s="14">
        <v>20</v>
      </c>
      <c r="J60" s="5">
        <v>11.8</v>
      </c>
      <c r="K60" s="5">
        <v>3.6</v>
      </c>
      <c r="L60" s="5">
        <v>3.6</v>
      </c>
      <c r="M60" s="5">
        <v>1</v>
      </c>
    </row>
    <row r="61" spans="1:13">
      <c r="A61" s="5">
        <v>58</v>
      </c>
      <c r="B61" s="54" t="s">
        <v>414</v>
      </c>
      <c r="C61" s="9" t="s">
        <v>354</v>
      </c>
      <c r="D61" s="10" t="s">
        <v>17</v>
      </c>
      <c r="E61" s="11" t="s">
        <v>415</v>
      </c>
      <c r="F61" s="13">
        <v>50</v>
      </c>
      <c r="G61" s="12" t="s">
        <v>19</v>
      </c>
      <c r="H61" s="13">
        <v>1500</v>
      </c>
      <c r="I61" s="14">
        <v>75</v>
      </c>
      <c r="J61" s="5">
        <v>44.25</v>
      </c>
      <c r="K61" s="5">
        <v>13.5</v>
      </c>
      <c r="L61" s="5">
        <v>13.5</v>
      </c>
      <c r="M61" s="5">
        <v>3.75</v>
      </c>
    </row>
    <row r="62" spans="1:13">
      <c r="A62" s="5">
        <v>59</v>
      </c>
      <c r="B62" s="54" t="s">
        <v>414</v>
      </c>
      <c r="C62" s="9" t="s">
        <v>354</v>
      </c>
      <c r="D62" s="10" t="s">
        <v>20</v>
      </c>
      <c r="E62" s="11" t="s">
        <v>415</v>
      </c>
      <c r="F62" s="13">
        <v>28</v>
      </c>
      <c r="G62" s="12" t="s">
        <v>19</v>
      </c>
      <c r="H62" s="11">
        <v>840</v>
      </c>
      <c r="I62" s="14">
        <v>42</v>
      </c>
      <c r="J62" s="5">
        <v>24.78</v>
      </c>
      <c r="K62" s="5">
        <v>7.56</v>
      </c>
      <c r="L62" s="5">
        <v>7.56</v>
      </c>
      <c r="M62" s="5">
        <v>2.1</v>
      </c>
    </row>
    <row r="63" spans="1:13">
      <c r="A63" s="5">
        <v>60</v>
      </c>
      <c r="B63" s="54" t="s">
        <v>416</v>
      </c>
      <c r="C63" s="9" t="s">
        <v>417</v>
      </c>
      <c r="D63" s="10" t="s">
        <v>17</v>
      </c>
      <c r="E63" s="11" t="s">
        <v>415</v>
      </c>
      <c r="F63" s="13">
        <v>50</v>
      </c>
      <c r="G63" s="12" t="s">
        <v>19</v>
      </c>
      <c r="H63" s="13">
        <v>1500</v>
      </c>
      <c r="I63" s="14">
        <v>75</v>
      </c>
      <c r="J63" s="5">
        <v>44.25</v>
      </c>
      <c r="K63" s="5">
        <v>13.5</v>
      </c>
      <c r="L63" s="5">
        <v>13.5</v>
      </c>
      <c r="M63" s="5">
        <v>3.75</v>
      </c>
    </row>
    <row r="64" spans="1:13">
      <c r="A64" s="5">
        <v>61</v>
      </c>
      <c r="B64" s="54" t="s">
        <v>416</v>
      </c>
      <c r="C64" s="9" t="s">
        <v>417</v>
      </c>
      <c r="D64" s="10" t="s">
        <v>20</v>
      </c>
      <c r="E64" s="11" t="s">
        <v>415</v>
      </c>
      <c r="F64" s="13">
        <v>2</v>
      </c>
      <c r="G64" s="12" t="s">
        <v>19</v>
      </c>
      <c r="H64" s="11">
        <v>60</v>
      </c>
      <c r="I64" s="14">
        <v>3</v>
      </c>
      <c r="J64" s="5">
        <v>1.77</v>
      </c>
      <c r="K64" s="5">
        <v>0.54</v>
      </c>
      <c r="L64" s="5">
        <v>0.54</v>
      </c>
      <c r="M64" s="5">
        <v>0.15</v>
      </c>
    </row>
    <row r="65" spans="1:13">
      <c r="A65" s="5">
        <v>62</v>
      </c>
      <c r="B65" s="54" t="s">
        <v>418</v>
      </c>
      <c r="C65" s="9" t="s">
        <v>408</v>
      </c>
      <c r="D65" s="10" t="s">
        <v>17</v>
      </c>
      <c r="E65" s="11" t="s">
        <v>419</v>
      </c>
      <c r="F65" s="13">
        <v>50</v>
      </c>
      <c r="G65" s="12" t="s">
        <v>19</v>
      </c>
      <c r="H65" s="13">
        <v>1500</v>
      </c>
      <c r="I65" s="14">
        <v>75</v>
      </c>
      <c r="J65" s="5">
        <v>44.25</v>
      </c>
      <c r="K65" s="5">
        <v>13.5</v>
      </c>
      <c r="L65" s="5">
        <v>13.5</v>
      </c>
      <c r="M65" s="5">
        <v>3.75</v>
      </c>
    </row>
    <row r="66" spans="1:13">
      <c r="A66" s="5">
        <v>63</v>
      </c>
      <c r="B66" s="54" t="s">
        <v>418</v>
      </c>
      <c r="C66" s="9" t="s">
        <v>408</v>
      </c>
      <c r="D66" s="10" t="s">
        <v>20</v>
      </c>
      <c r="E66" s="11" t="s">
        <v>419</v>
      </c>
      <c r="F66" s="13">
        <v>100</v>
      </c>
      <c r="G66" s="12" t="s">
        <v>19</v>
      </c>
      <c r="H66" s="11">
        <v>3000</v>
      </c>
      <c r="I66" s="14">
        <v>150</v>
      </c>
      <c r="J66" s="5">
        <v>88.5</v>
      </c>
      <c r="K66" s="5">
        <v>27</v>
      </c>
      <c r="L66" s="5">
        <v>27</v>
      </c>
      <c r="M66" s="5">
        <v>7.5</v>
      </c>
    </row>
    <row r="67" spans="1:13">
      <c r="A67" s="5">
        <v>64</v>
      </c>
      <c r="B67" s="54" t="s">
        <v>418</v>
      </c>
      <c r="C67" s="9" t="s">
        <v>408</v>
      </c>
      <c r="D67" s="10" t="s">
        <v>413</v>
      </c>
      <c r="E67" s="11" t="s">
        <v>419</v>
      </c>
      <c r="F67" s="13">
        <v>2</v>
      </c>
      <c r="G67" s="12" t="s">
        <v>86</v>
      </c>
      <c r="H67" s="11">
        <v>1000</v>
      </c>
      <c r="I67" s="14">
        <v>40</v>
      </c>
      <c r="J67" s="5">
        <v>23.6</v>
      </c>
      <c r="K67" s="5">
        <v>7.2</v>
      </c>
      <c r="L67" s="5">
        <v>7.2</v>
      </c>
      <c r="M67" s="5">
        <v>2</v>
      </c>
    </row>
    <row r="68" spans="1:13">
      <c r="A68" s="5">
        <v>65</v>
      </c>
      <c r="B68" s="54" t="s">
        <v>418</v>
      </c>
      <c r="C68" s="9" t="s">
        <v>408</v>
      </c>
      <c r="D68" s="10" t="s">
        <v>420</v>
      </c>
      <c r="E68" s="11" t="s">
        <v>419</v>
      </c>
      <c r="F68" s="13">
        <v>2</v>
      </c>
      <c r="G68" s="12" t="s">
        <v>86</v>
      </c>
      <c r="H68" s="11">
        <v>1000</v>
      </c>
      <c r="I68" s="14">
        <v>40</v>
      </c>
      <c r="J68" s="5">
        <v>23.6</v>
      </c>
      <c r="K68" s="5">
        <v>7.2</v>
      </c>
      <c r="L68" s="5">
        <v>7.2</v>
      </c>
      <c r="M68" s="5">
        <v>2</v>
      </c>
    </row>
    <row r="69" spans="1:13">
      <c r="A69" s="5">
        <v>66</v>
      </c>
      <c r="B69" s="54" t="s">
        <v>421</v>
      </c>
      <c r="C69" s="9" t="s">
        <v>390</v>
      </c>
      <c r="D69" s="10" t="s">
        <v>17</v>
      </c>
      <c r="E69" s="11" t="s">
        <v>415</v>
      </c>
      <c r="F69" s="13">
        <v>30</v>
      </c>
      <c r="G69" s="12" t="s">
        <v>19</v>
      </c>
      <c r="H69" s="13">
        <v>900</v>
      </c>
      <c r="I69" s="14">
        <v>45</v>
      </c>
      <c r="J69" s="5">
        <v>26.55</v>
      </c>
      <c r="K69" s="5">
        <v>8.1</v>
      </c>
      <c r="L69" s="5">
        <v>8.1</v>
      </c>
      <c r="M69" s="5">
        <v>2.25</v>
      </c>
    </row>
    <row r="70" spans="1:13">
      <c r="A70" s="5">
        <v>67</v>
      </c>
      <c r="B70" s="54" t="s">
        <v>421</v>
      </c>
      <c r="C70" s="9" t="s">
        <v>390</v>
      </c>
      <c r="D70" s="10" t="s">
        <v>20</v>
      </c>
      <c r="E70" s="11" t="s">
        <v>415</v>
      </c>
      <c r="F70" s="13">
        <v>10</v>
      </c>
      <c r="G70" s="12" t="s">
        <v>19</v>
      </c>
      <c r="H70" s="11">
        <v>300</v>
      </c>
      <c r="I70" s="14">
        <v>15</v>
      </c>
      <c r="J70" s="5">
        <v>8.85</v>
      </c>
      <c r="K70" s="5">
        <v>2.7</v>
      </c>
      <c r="L70" s="5">
        <v>2.7</v>
      </c>
      <c r="M70" s="5">
        <v>0.75</v>
      </c>
    </row>
    <row r="71" spans="1:13">
      <c r="A71" s="5">
        <v>68</v>
      </c>
      <c r="B71" s="54" t="s">
        <v>422</v>
      </c>
      <c r="C71" s="9" t="s">
        <v>423</v>
      </c>
      <c r="D71" s="10" t="s">
        <v>17</v>
      </c>
      <c r="E71" s="11" t="s">
        <v>424</v>
      </c>
      <c r="F71" s="13">
        <v>50</v>
      </c>
      <c r="G71" s="12" t="s">
        <v>19</v>
      </c>
      <c r="H71" s="13">
        <v>1500</v>
      </c>
      <c r="I71" s="14">
        <v>75</v>
      </c>
      <c r="J71" s="5">
        <v>44.25</v>
      </c>
      <c r="K71" s="5">
        <v>13.5</v>
      </c>
      <c r="L71" s="5">
        <v>13.5</v>
      </c>
      <c r="M71" s="5">
        <v>3.75</v>
      </c>
    </row>
    <row r="72" spans="1:13">
      <c r="A72" s="5">
        <v>69</v>
      </c>
      <c r="B72" s="54" t="s">
        <v>422</v>
      </c>
      <c r="C72" s="9" t="s">
        <v>423</v>
      </c>
      <c r="D72" s="10" t="s">
        <v>20</v>
      </c>
      <c r="E72" s="11" t="s">
        <v>424</v>
      </c>
      <c r="F72" s="13">
        <v>20</v>
      </c>
      <c r="G72" s="12" t="s">
        <v>19</v>
      </c>
      <c r="H72" s="11">
        <v>600</v>
      </c>
      <c r="I72" s="14">
        <v>30</v>
      </c>
      <c r="J72" s="5">
        <v>17.7</v>
      </c>
      <c r="K72" s="5">
        <v>5.4</v>
      </c>
      <c r="L72" s="5">
        <v>5.4</v>
      </c>
      <c r="M72" s="5">
        <v>1.5</v>
      </c>
    </row>
    <row r="73" spans="1:13">
      <c r="A73" s="5">
        <v>70</v>
      </c>
      <c r="B73" s="54" t="s">
        <v>425</v>
      </c>
      <c r="C73" s="9" t="s">
        <v>367</v>
      </c>
      <c r="D73" s="10" t="s">
        <v>17</v>
      </c>
      <c r="E73" s="11" t="s">
        <v>412</v>
      </c>
      <c r="F73" s="13">
        <v>50</v>
      </c>
      <c r="G73" s="12" t="s">
        <v>19</v>
      </c>
      <c r="H73" s="13">
        <v>1500</v>
      </c>
      <c r="I73" s="14">
        <v>75</v>
      </c>
      <c r="J73" s="5">
        <v>44.25</v>
      </c>
      <c r="K73" s="5">
        <v>13.5</v>
      </c>
      <c r="L73" s="5">
        <v>13.5</v>
      </c>
      <c r="M73" s="5">
        <v>3.75</v>
      </c>
    </row>
    <row r="74" spans="1:13">
      <c r="A74" s="5">
        <v>71</v>
      </c>
      <c r="B74" s="54" t="s">
        <v>425</v>
      </c>
      <c r="C74" s="9" t="s">
        <v>367</v>
      </c>
      <c r="D74" s="10" t="s">
        <v>20</v>
      </c>
      <c r="E74" s="11" t="s">
        <v>412</v>
      </c>
      <c r="F74" s="13">
        <v>10</v>
      </c>
      <c r="G74" s="12" t="s">
        <v>19</v>
      </c>
      <c r="H74" s="11">
        <v>300</v>
      </c>
      <c r="I74" s="14">
        <v>15</v>
      </c>
      <c r="J74" s="5">
        <v>8.85</v>
      </c>
      <c r="K74" s="5">
        <v>2.7</v>
      </c>
      <c r="L74" s="5">
        <v>2.7</v>
      </c>
      <c r="M74" s="5">
        <v>0.75</v>
      </c>
    </row>
    <row r="75" spans="1:13">
      <c r="A75" s="5">
        <v>72</v>
      </c>
      <c r="B75" s="54" t="s">
        <v>425</v>
      </c>
      <c r="C75" s="9" t="s">
        <v>367</v>
      </c>
      <c r="D75" s="10" t="s">
        <v>426</v>
      </c>
      <c r="E75" s="11" t="s">
        <v>412</v>
      </c>
      <c r="F75" s="13">
        <v>2</v>
      </c>
      <c r="G75" s="12" t="s">
        <v>19</v>
      </c>
      <c r="H75" s="11">
        <v>60</v>
      </c>
      <c r="I75" s="14">
        <v>3</v>
      </c>
      <c r="J75" s="5">
        <v>1.77</v>
      </c>
      <c r="K75" s="5">
        <v>0.54</v>
      </c>
      <c r="L75" s="5">
        <v>0.54</v>
      </c>
      <c r="M75" s="5">
        <v>0.15</v>
      </c>
    </row>
    <row r="76" spans="1:13">
      <c r="A76" s="5">
        <v>73</v>
      </c>
      <c r="B76" s="54" t="s">
        <v>427</v>
      </c>
      <c r="C76" s="9" t="s">
        <v>376</v>
      </c>
      <c r="D76" s="10" t="s">
        <v>17</v>
      </c>
      <c r="E76" s="11" t="s">
        <v>415</v>
      </c>
      <c r="F76" s="13">
        <v>50</v>
      </c>
      <c r="G76" s="12" t="s">
        <v>19</v>
      </c>
      <c r="H76" s="13">
        <v>1500</v>
      </c>
      <c r="I76" s="14">
        <v>75</v>
      </c>
      <c r="J76" s="5">
        <v>44.25</v>
      </c>
      <c r="K76" s="5">
        <v>13.5</v>
      </c>
      <c r="L76" s="5">
        <v>13.5</v>
      </c>
      <c r="M76" s="5">
        <v>3.75</v>
      </c>
    </row>
    <row r="77" spans="1:13">
      <c r="A77" s="5">
        <v>74</v>
      </c>
      <c r="B77" s="54" t="s">
        <v>427</v>
      </c>
      <c r="C77" s="9" t="s">
        <v>376</v>
      </c>
      <c r="D77" s="10" t="s">
        <v>20</v>
      </c>
      <c r="E77" s="11" t="s">
        <v>415</v>
      </c>
      <c r="F77" s="13">
        <v>40</v>
      </c>
      <c r="G77" s="12" t="s">
        <v>19</v>
      </c>
      <c r="H77" s="11">
        <v>1200</v>
      </c>
      <c r="I77" s="14">
        <v>60</v>
      </c>
      <c r="J77" s="5">
        <v>35.4</v>
      </c>
      <c r="K77" s="5">
        <v>10.8</v>
      </c>
      <c r="L77" s="5">
        <v>10.8</v>
      </c>
      <c r="M77" s="5">
        <v>3</v>
      </c>
    </row>
    <row r="78" spans="1:13">
      <c r="A78" s="5">
        <v>75</v>
      </c>
      <c r="B78" s="54" t="s">
        <v>427</v>
      </c>
      <c r="C78" s="9" t="s">
        <v>376</v>
      </c>
      <c r="D78" s="10" t="s">
        <v>413</v>
      </c>
      <c r="E78" s="11" t="s">
        <v>415</v>
      </c>
      <c r="F78" s="13">
        <v>0.5</v>
      </c>
      <c r="G78" s="12" t="s">
        <v>86</v>
      </c>
      <c r="H78" s="11">
        <v>250</v>
      </c>
      <c r="I78" s="14">
        <v>10</v>
      </c>
      <c r="J78" s="5">
        <v>5.9</v>
      </c>
      <c r="K78" s="5">
        <v>1.8</v>
      </c>
      <c r="L78" s="5">
        <v>1.8</v>
      </c>
      <c r="M78" s="5">
        <v>0.5</v>
      </c>
    </row>
    <row r="79" spans="1:13">
      <c r="A79" s="5">
        <v>76</v>
      </c>
      <c r="B79" s="54" t="s">
        <v>428</v>
      </c>
      <c r="C79" s="9" t="s">
        <v>398</v>
      </c>
      <c r="D79" s="10" t="s">
        <v>17</v>
      </c>
      <c r="E79" s="11" t="s">
        <v>415</v>
      </c>
      <c r="F79" s="13">
        <v>50</v>
      </c>
      <c r="G79" s="12" t="s">
        <v>19</v>
      </c>
      <c r="H79" s="13">
        <v>1500</v>
      </c>
      <c r="I79" s="14">
        <v>75</v>
      </c>
      <c r="J79" s="5">
        <v>44.25</v>
      </c>
      <c r="K79" s="5">
        <v>13.5</v>
      </c>
      <c r="L79" s="5">
        <v>13.5</v>
      </c>
      <c r="M79" s="5">
        <v>3.75</v>
      </c>
    </row>
    <row r="80" spans="1:13">
      <c r="A80" s="5">
        <v>77</v>
      </c>
      <c r="B80" s="54" t="s">
        <v>429</v>
      </c>
      <c r="C80" s="9" t="s">
        <v>373</v>
      </c>
      <c r="D80" s="10" t="s">
        <v>17</v>
      </c>
      <c r="E80" s="11" t="s">
        <v>430</v>
      </c>
      <c r="F80" s="13">
        <v>50</v>
      </c>
      <c r="G80" s="12" t="s">
        <v>19</v>
      </c>
      <c r="H80" s="13">
        <v>1500</v>
      </c>
      <c r="I80" s="14">
        <v>75</v>
      </c>
      <c r="J80" s="5">
        <v>44.25</v>
      </c>
      <c r="K80" s="5">
        <v>13.5</v>
      </c>
      <c r="L80" s="5">
        <v>13.5</v>
      </c>
      <c r="M80" s="5">
        <v>3.75</v>
      </c>
    </row>
    <row r="81" spans="1:13">
      <c r="A81" s="5">
        <v>78</v>
      </c>
      <c r="B81" s="54" t="s">
        <v>431</v>
      </c>
      <c r="C81" s="9" t="s">
        <v>408</v>
      </c>
      <c r="D81" s="10" t="s">
        <v>17</v>
      </c>
      <c r="E81" s="11" t="s">
        <v>415</v>
      </c>
      <c r="F81" s="13">
        <v>50</v>
      </c>
      <c r="G81" s="12" t="s">
        <v>19</v>
      </c>
      <c r="H81" s="13">
        <v>1500</v>
      </c>
      <c r="I81" s="14">
        <v>75</v>
      </c>
      <c r="J81" s="5">
        <v>44.25</v>
      </c>
      <c r="K81" s="5">
        <v>13.5</v>
      </c>
      <c r="L81" s="5">
        <v>13.5</v>
      </c>
      <c r="M81" s="5">
        <v>3.75</v>
      </c>
    </row>
    <row r="82" spans="1:13">
      <c r="A82" s="5">
        <v>79</v>
      </c>
      <c r="B82" s="54" t="s">
        <v>432</v>
      </c>
      <c r="C82" s="57" t="s">
        <v>411</v>
      </c>
      <c r="D82" s="58" t="s">
        <v>17</v>
      </c>
      <c r="E82" s="26" t="s">
        <v>433</v>
      </c>
      <c r="F82" s="59">
        <v>50</v>
      </c>
      <c r="G82" s="60" t="s">
        <v>19</v>
      </c>
      <c r="H82" s="13">
        <v>1500</v>
      </c>
      <c r="I82" s="14">
        <v>75</v>
      </c>
      <c r="J82" s="5">
        <v>44.25</v>
      </c>
      <c r="K82" s="5">
        <v>13.5</v>
      </c>
      <c r="L82" s="5">
        <v>13.5</v>
      </c>
      <c r="M82" s="5">
        <v>3.75</v>
      </c>
    </row>
    <row r="83" spans="1:13">
      <c r="A83" s="5">
        <v>80</v>
      </c>
      <c r="B83" s="54" t="s">
        <v>434</v>
      </c>
      <c r="C83" s="57" t="s">
        <v>392</v>
      </c>
      <c r="D83" s="58" t="s">
        <v>17</v>
      </c>
      <c r="E83" s="26" t="s">
        <v>433</v>
      </c>
      <c r="F83" s="59">
        <v>47</v>
      </c>
      <c r="G83" s="60" t="s">
        <v>19</v>
      </c>
      <c r="H83" s="13">
        <v>1410</v>
      </c>
      <c r="I83" s="14">
        <v>70.5</v>
      </c>
      <c r="J83" s="5">
        <v>41.595</v>
      </c>
      <c r="K83" s="5">
        <v>12.69</v>
      </c>
      <c r="L83" s="5">
        <v>12.69</v>
      </c>
      <c r="M83" s="5">
        <v>3.525</v>
      </c>
    </row>
    <row r="84" spans="1:13">
      <c r="A84" s="5">
        <v>81</v>
      </c>
      <c r="B84" s="54" t="s">
        <v>434</v>
      </c>
      <c r="C84" s="57" t="s">
        <v>392</v>
      </c>
      <c r="D84" s="58" t="s">
        <v>35</v>
      </c>
      <c r="E84" s="26" t="s">
        <v>433</v>
      </c>
      <c r="F84" s="59">
        <v>7</v>
      </c>
      <c r="G84" s="60" t="s">
        <v>36</v>
      </c>
      <c r="H84" s="61">
        <v>2800</v>
      </c>
      <c r="I84" s="65">
        <v>140</v>
      </c>
      <c r="J84" s="5">
        <v>82.6</v>
      </c>
      <c r="K84" s="5">
        <v>25.2</v>
      </c>
      <c r="L84" s="5">
        <v>25.2</v>
      </c>
      <c r="M84" s="5">
        <v>7</v>
      </c>
    </row>
    <row r="85" spans="1:13">
      <c r="A85" s="5">
        <v>82</v>
      </c>
      <c r="B85" s="62" t="s">
        <v>435</v>
      </c>
      <c r="C85" s="9" t="s">
        <v>367</v>
      </c>
      <c r="D85" s="10" t="s">
        <v>17</v>
      </c>
      <c r="E85" s="11" t="s">
        <v>436</v>
      </c>
      <c r="F85" s="13">
        <v>100</v>
      </c>
      <c r="G85" s="12" t="s">
        <v>19</v>
      </c>
      <c r="H85" s="13">
        <v>3000</v>
      </c>
      <c r="I85" s="14">
        <v>150</v>
      </c>
      <c r="J85" s="5">
        <v>88.5</v>
      </c>
      <c r="K85" s="5">
        <v>27</v>
      </c>
      <c r="L85" s="5">
        <v>27</v>
      </c>
      <c r="M85" s="5">
        <v>7.5</v>
      </c>
    </row>
    <row r="86" spans="1:13">
      <c r="A86" s="5">
        <v>83</v>
      </c>
      <c r="B86" s="62" t="s">
        <v>437</v>
      </c>
      <c r="C86" s="9" t="s">
        <v>438</v>
      </c>
      <c r="D86" s="10" t="s">
        <v>17</v>
      </c>
      <c r="E86" s="11" t="s">
        <v>439</v>
      </c>
      <c r="F86" s="13">
        <v>80</v>
      </c>
      <c r="G86" s="12" t="s">
        <v>19</v>
      </c>
      <c r="H86" s="13">
        <v>2400</v>
      </c>
      <c r="I86" s="14">
        <v>120</v>
      </c>
      <c r="J86" s="5">
        <v>70.8</v>
      </c>
      <c r="K86" s="5">
        <v>21.6</v>
      </c>
      <c r="L86" s="5">
        <v>21.6</v>
      </c>
      <c r="M86" s="5">
        <v>6</v>
      </c>
    </row>
    <row r="87" spans="1:13">
      <c r="A87" s="5">
        <v>84</v>
      </c>
      <c r="B87" s="62" t="s">
        <v>440</v>
      </c>
      <c r="C87" s="9" t="s">
        <v>357</v>
      </c>
      <c r="D87" s="10" t="s">
        <v>17</v>
      </c>
      <c r="E87" s="11" t="s">
        <v>441</v>
      </c>
      <c r="F87" s="13">
        <v>50</v>
      </c>
      <c r="G87" s="12" t="s">
        <v>19</v>
      </c>
      <c r="H87" s="13">
        <v>1500</v>
      </c>
      <c r="I87" s="14">
        <v>75</v>
      </c>
      <c r="J87" s="5">
        <v>44.25</v>
      </c>
      <c r="K87" s="5">
        <v>13.5</v>
      </c>
      <c r="L87" s="5">
        <v>13.5</v>
      </c>
      <c r="M87" s="5">
        <v>3.75</v>
      </c>
    </row>
    <row r="88" spans="1:13">
      <c r="A88" s="5">
        <v>85</v>
      </c>
      <c r="B88" s="62" t="s">
        <v>440</v>
      </c>
      <c r="C88" s="9" t="s">
        <v>357</v>
      </c>
      <c r="D88" s="10" t="s">
        <v>35</v>
      </c>
      <c r="E88" s="11" t="s">
        <v>441</v>
      </c>
      <c r="F88" s="13">
        <v>25</v>
      </c>
      <c r="G88" s="12" t="s">
        <v>36</v>
      </c>
      <c r="H88" s="11">
        <v>10000</v>
      </c>
      <c r="I88" s="14">
        <v>500</v>
      </c>
      <c r="J88" s="5">
        <v>295</v>
      </c>
      <c r="K88" s="5">
        <v>90</v>
      </c>
      <c r="L88" s="5">
        <v>90</v>
      </c>
      <c r="M88" s="5">
        <v>25</v>
      </c>
    </row>
    <row r="89" spans="1:13">
      <c r="A89" s="5">
        <v>86</v>
      </c>
      <c r="B89" s="62" t="s">
        <v>440</v>
      </c>
      <c r="C89" s="9" t="s">
        <v>357</v>
      </c>
      <c r="D89" s="10" t="s">
        <v>442</v>
      </c>
      <c r="E89" s="11" t="s">
        <v>441</v>
      </c>
      <c r="F89" s="13">
        <v>15</v>
      </c>
      <c r="G89" s="12" t="s">
        <v>19</v>
      </c>
      <c r="H89" s="11">
        <v>37500</v>
      </c>
      <c r="I89" s="14">
        <v>1875</v>
      </c>
      <c r="J89" s="5">
        <v>1106.25</v>
      </c>
      <c r="K89" s="5">
        <v>337.5</v>
      </c>
      <c r="L89" s="5">
        <v>337.5</v>
      </c>
      <c r="M89" s="5">
        <v>93.75</v>
      </c>
    </row>
    <row r="90" spans="1:13">
      <c r="A90" s="5">
        <v>87</v>
      </c>
      <c r="B90" s="62" t="s">
        <v>443</v>
      </c>
      <c r="C90" s="9" t="s">
        <v>376</v>
      </c>
      <c r="D90" s="10" t="s">
        <v>17</v>
      </c>
      <c r="E90" s="11" t="s">
        <v>444</v>
      </c>
      <c r="F90" s="13">
        <v>70</v>
      </c>
      <c r="G90" s="12" t="s">
        <v>19</v>
      </c>
      <c r="H90" s="13">
        <v>2100</v>
      </c>
      <c r="I90" s="14">
        <v>105</v>
      </c>
      <c r="J90" s="5">
        <v>61.95</v>
      </c>
      <c r="K90" s="5">
        <v>18.9</v>
      </c>
      <c r="L90" s="5">
        <v>18.9</v>
      </c>
      <c r="M90" s="5">
        <v>5.25</v>
      </c>
    </row>
    <row r="91" spans="1:13">
      <c r="A91" s="5">
        <v>88</v>
      </c>
      <c r="B91" s="62" t="s">
        <v>445</v>
      </c>
      <c r="C91" s="9" t="s">
        <v>364</v>
      </c>
      <c r="D91" s="10" t="s">
        <v>17</v>
      </c>
      <c r="E91" s="11" t="s">
        <v>446</v>
      </c>
      <c r="F91" s="13">
        <v>80</v>
      </c>
      <c r="G91" s="12" t="s">
        <v>19</v>
      </c>
      <c r="H91" s="13">
        <v>2400</v>
      </c>
      <c r="I91" s="14">
        <v>120</v>
      </c>
      <c r="J91" s="5">
        <v>70.8</v>
      </c>
      <c r="K91" s="5">
        <v>21.6</v>
      </c>
      <c r="L91" s="5">
        <v>21.6</v>
      </c>
      <c r="M91" s="5">
        <v>6</v>
      </c>
    </row>
    <row r="92" spans="1:13">
      <c r="A92" s="5">
        <v>89</v>
      </c>
      <c r="B92" s="62" t="s">
        <v>443</v>
      </c>
      <c r="C92" s="9" t="s">
        <v>417</v>
      </c>
      <c r="D92" s="10" t="s">
        <v>17</v>
      </c>
      <c r="E92" s="11" t="s">
        <v>447</v>
      </c>
      <c r="F92" s="13">
        <v>50</v>
      </c>
      <c r="G92" s="12" t="s">
        <v>19</v>
      </c>
      <c r="H92" s="13">
        <v>1500</v>
      </c>
      <c r="I92" s="14">
        <v>75</v>
      </c>
      <c r="J92" s="5">
        <v>44.25</v>
      </c>
      <c r="K92" s="5">
        <v>13.5</v>
      </c>
      <c r="L92" s="5">
        <v>13.5</v>
      </c>
      <c r="M92" s="5">
        <v>3.75</v>
      </c>
    </row>
    <row r="93" spans="1:13">
      <c r="A93" s="5">
        <v>90</v>
      </c>
      <c r="B93" s="62" t="s">
        <v>83</v>
      </c>
      <c r="C93" s="9" t="s">
        <v>354</v>
      </c>
      <c r="D93" s="10" t="s">
        <v>17</v>
      </c>
      <c r="E93" s="11" t="s">
        <v>448</v>
      </c>
      <c r="F93" s="13">
        <v>30</v>
      </c>
      <c r="G93" s="12" t="s">
        <v>19</v>
      </c>
      <c r="H93" s="13">
        <v>900</v>
      </c>
      <c r="I93" s="14">
        <v>45</v>
      </c>
      <c r="J93" s="5">
        <v>26.55</v>
      </c>
      <c r="K93" s="5">
        <v>8.1</v>
      </c>
      <c r="L93" s="5">
        <v>8.1</v>
      </c>
      <c r="M93" s="5">
        <v>2.25</v>
      </c>
    </row>
    <row r="94" spans="1:13">
      <c r="A94" s="5">
        <v>91</v>
      </c>
      <c r="B94" s="62" t="s">
        <v>449</v>
      </c>
      <c r="C94" s="9" t="s">
        <v>362</v>
      </c>
      <c r="D94" s="10" t="s">
        <v>17</v>
      </c>
      <c r="E94" s="11" t="s">
        <v>441</v>
      </c>
      <c r="F94" s="13">
        <v>50</v>
      </c>
      <c r="G94" s="12" t="s">
        <v>19</v>
      </c>
      <c r="H94" s="13">
        <v>1500</v>
      </c>
      <c r="I94" s="14">
        <v>75</v>
      </c>
      <c r="J94" s="5">
        <v>44.25</v>
      </c>
      <c r="K94" s="5">
        <v>13.5</v>
      </c>
      <c r="L94" s="5">
        <v>13.5</v>
      </c>
      <c r="M94" s="5">
        <v>3.75</v>
      </c>
    </row>
    <row r="95" spans="1:13">
      <c r="A95" s="5">
        <v>92</v>
      </c>
      <c r="B95" s="62" t="s">
        <v>449</v>
      </c>
      <c r="C95" s="9" t="s">
        <v>362</v>
      </c>
      <c r="D95" s="10" t="s">
        <v>35</v>
      </c>
      <c r="E95" s="11" t="s">
        <v>441</v>
      </c>
      <c r="F95" s="13">
        <v>40</v>
      </c>
      <c r="G95" s="12" t="s">
        <v>36</v>
      </c>
      <c r="H95" s="11">
        <v>16000</v>
      </c>
      <c r="I95" s="14">
        <v>800</v>
      </c>
      <c r="J95" s="5">
        <v>472</v>
      </c>
      <c r="K95" s="5">
        <v>144</v>
      </c>
      <c r="L95" s="5">
        <v>144</v>
      </c>
      <c r="M95" s="5">
        <v>40</v>
      </c>
    </row>
    <row r="96" spans="1:13">
      <c r="A96" s="5">
        <v>93</v>
      </c>
      <c r="B96" s="62" t="s">
        <v>450</v>
      </c>
      <c r="C96" s="9" t="s">
        <v>398</v>
      </c>
      <c r="D96" s="10" t="s">
        <v>17</v>
      </c>
      <c r="E96" s="11" t="s">
        <v>447</v>
      </c>
      <c r="F96" s="13">
        <v>50</v>
      </c>
      <c r="G96" s="12" t="s">
        <v>19</v>
      </c>
      <c r="H96" s="13">
        <v>1500</v>
      </c>
      <c r="I96" s="14">
        <v>75</v>
      </c>
      <c r="J96" s="5">
        <v>44.25</v>
      </c>
      <c r="K96" s="5">
        <v>13.5</v>
      </c>
      <c r="L96" s="5">
        <v>13.5</v>
      </c>
      <c r="M96" s="5">
        <v>3.75</v>
      </c>
    </row>
    <row r="97" spans="1:13">
      <c r="A97" s="5">
        <v>94</v>
      </c>
      <c r="B97" s="62" t="s">
        <v>451</v>
      </c>
      <c r="C97" s="9" t="s">
        <v>51</v>
      </c>
      <c r="D97" s="10" t="s">
        <v>17</v>
      </c>
      <c r="E97" s="11" t="s">
        <v>436</v>
      </c>
      <c r="F97" s="13">
        <v>50</v>
      </c>
      <c r="G97" s="12" t="s">
        <v>19</v>
      </c>
      <c r="H97" s="13">
        <v>1500</v>
      </c>
      <c r="I97" s="14">
        <v>75</v>
      </c>
      <c r="J97" s="5">
        <v>44.25</v>
      </c>
      <c r="K97" s="5">
        <v>13.5</v>
      </c>
      <c r="L97" s="5">
        <v>13.5</v>
      </c>
      <c r="M97" s="5">
        <v>3.75</v>
      </c>
    </row>
    <row r="98" spans="1:13">
      <c r="A98" s="5">
        <v>95</v>
      </c>
      <c r="B98" s="62" t="s">
        <v>452</v>
      </c>
      <c r="C98" s="9" t="s">
        <v>380</v>
      </c>
      <c r="D98" s="10" t="s">
        <v>17</v>
      </c>
      <c r="E98" s="11" t="s">
        <v>441</v>
      </c>
      <c r="F98" s="13">
        <v>80</v>
      </c>
      <c r="G98" s="12" t="s">
        <v>19</v>
      </c>
      <c r="H98" s="13">
        <v>2400</v>
      </c>
      <c r="I98" s="14">
        <v>120</v>
      </c>
      <c r="J98" s="5">
        <v>70.8</v>
      </c>
      <c r="K98" s="5">
        <v>21.6</v>
      </c>
      <c r="L98" s="5">
        <v>21.6</v>
      </c>
      <c r="M98" s="5">
        <v>6</v>
      </c>
    </row>
    <row r="99" spans="1:13">
      <c r="A99" s="5">
        <v>96</v>
      </c>
      <c r="B99" s="62" t="s">
        <v>452</v>
      </c>
      <c r="C99" s="9" t="s">
        <v>380</v>
      </c>
      <c r="D99" s="10" t="s">
        <v>442</v>
      </c>
      <c r="E99" s="11" t="s">
        <v>441</v>
      </c>
      <c r="F99" s="13">
        <v>70</v>
      </c>
      <c r="G99" s="12" t="s">
        <v>19</v>
      </c>
      <c r="H99" s="11">
        <v>175000</v>
      </c>
      <c r="I99" s="14">
        <v>8750</v>
      </c>
      <c r="J99" s="5">
        <v>5162.5</v>
      </c>
      <c r="K99" s="5">
        <v>1575</v>
      </c>
      <c r="L99" s="5">
        <v>1575</v>
      </c>
      <c r="M99" s="5">
        <v>437.5</v>
      </c>
    </row>
    <row r="100" spans="1:13">
      <c r="A100" s="5">
        <v>97</v>
      </c>
      <c r="B100" s="62" t="s">
        <v>453</v>
      </c>
      <c r="C100" s="9" t="s">
        <v>454</v>
      </c>
      <c r="D100" s="10" t="s">
        <v>17</v>
      </c>
      <c r="E100" s="11" t="s">
        <v>436</v>
      </c>
      <c r="F100" s="13">
        <v>50</v>
      </c>
      <c r="G100" s="12" t="s">
        <v>19</v>
      </c>
      <c r="H100" s="13">
        <v>1500</v>
      </c>
      <c r="I100" s="14">
        <v>75</v>
      </c>
      <c r="J100" s="5">
        <v>44.25</v>
      </c>
      <c r="K100" s="5">
        <v>13.5</v>
      </c>
      <c r="L100" s="5">
        <v>13.5</v>
      </c>
      <c r="M100" s="5">
        <v>3.75</v>
      </c>
    </row>
    <row r="101" spans="1:13">
      <c r="A101" s="5">
        <v>98</v>
      </c>
      <c r="B101" s="62" t="s">
        <v>450</v>
      </c>
      <c r="C101" s="9" t="s">
        <v>423</v>
      </c>
      <c r="D101" s="10" t="s">
        <v>17</v>
      </c>
      <c r="E101" s="11" t="s">
        <v>436</v>
      </c>
      <c r="F101" s="13">
        <v>50</v>
      </c>
      <c r="G101" s="12" t="s">
        <v>19</v>
      </c>
      <c r="H101" s="13">
        <v>1500</v>
      </c>
      <c r="I101" s="14">
        <v>75</v>
      </c>
      <c r="J101" s="5">
        <v>44.25</v>
      </c>
      <c r="K101" s="5">
        <v>13.5</v>
      </c>
      <c r="L101" s="5">
        <v>13.5</v>
      </c>
      <c r="M101" s="5">
        <v>3.75</v>
      </c>
    </row>
    <row r="102" spans="1:13">
      <c r="A102" s="5">
        <v>99</v>
      </c>
      <c r="B102" s="62" t="s">
        <v>455</v>
      </c>
      <c r="C102" s="9" t="s">
        <v>367</v>
      </c>
      <c r="D102" s="10" t="s">
        <v>17</v>
      </c>
      <c r="E102" s="11" t="s">
        <v>448</v>
      </c>
      <c r="F102" s="13">
        <v>30</v>
      </c>
      <c r="G102" s="12" t="s">
        <v>19</v>
      </c>
      <c r="H102" s="13">
        <v>900</v>
      </c>
      <c r="I102" s="14">
        <v>45</v>
      </c>
      <c r="J102" s="5">
        <v>26.55</v>
      </c>
      <c r="K102" s="5">
        <v>8.1</v>
      </c>
      <c r="L102" s="5">
        <v>8.1</v>
      </c>
      <c r="M102" s="5">
        <v>2.25</v>
      </c>
    </row>
    <row r="103" spans="1:13">
      <c r="A103" s="5">
        <v>100</v>
      </c>
      <c r="B103" s="62" t="s">
        <v>456</v>
      </c>
      <c r="C103" s="9" t="s">
        <v>408</v>
      </c>
      <c r="D103" s="10" t="s">
        <v>17</v>
      </c>
      <c r="E103" s="11" t="s">
        <v>446</v>
      </c>
      <c r="F103" s="13">
        <v>70</v>
      </c>
      <c r="G103" s="12" t="s">
        <v>19</v>
      </c>
      <c r="H103" s="13">
        <v>2100</v>
      </c>
      <c r="I103" s="14">
        <v>105</v>
      </c>
      <c r="J103" s="5">
        <v>61.95</v>
      </c>
      <c r="K103" s="5">
        <v>18.9</v>
      </c>
      <c r="L103" s="5">
        <v>18.9</v>
      </c>
      <c r="M103" s="5">
        <v>5.25</v>
      </c>
    </row>
    <row r="104" spans="1:13">
      <c r="A104" s="5">
        <v>101</v>
      </c>
      <c r="B104" s="62" t="s">
        <v>456</v>
      </c>
      <c r="C104" s="9" t="s">
        <v>408</v>
      </c>
      <c r="D104" s="10" t="s">
        <v>20</v>
      </c>
      <c r="E104" s="11" t="s">
        <v>446</v>
      </c>
      <c r="F104" s="13">
        <v>10</v>
      </c>
      <c r="G104" s="12" t="s">
        <v>19</v>
      </c>
      <c r="H104" s="11">
        <v>300</v>
      </c>
      <c r="I104" s="14">
        <v>15</v>
      </c>
      <c r="J104" s="5">
        <v>8.85</v>
      </c>
      <c r="K104" s="5">
        <v>2.7</v>
      </c>
      <c r="L104" s="5">
        <v>2.7</v>
      </c>
      <c r="M104" s="5">
        <v>0.75</v>
      </c>
    </row>
    <row r="105" spans="1:13">
      <c r="A105" s="5">
        <v>102</v>
      </c>
      <c r="B105" s="62" t="s">
        <v>457</v>
      </c>
      <c r="C105" s="9" t="s">
        <v>362</v>
      </c>
      <c r="D105" s="10" t="s">
        <v>17</v>
      </c>
      <c r="E105" s="11" t="s">
        <v>441</v>
      </c>
      <c r="F105" s="13">
        <v>620</v>
      </c>
      <c r="G105" s="12" t="s">
        <v>19</v>
      </c>
      <c r="H105" s="13">
        <v>18600</v>
      </c>
      <c r="I105" s="14">
        <v>930</v>
      </c>
      <c r="J105" s="5">
        <v>548.7</v>
      </c>
      <c r="K105" s="5">
        <v>167.4</v>
      </c>
      <c r="L105" s="5">
        <v>167.4</v>
      </c>
      <c r="M105" s="5">
        <v>46.5</v>
      </c>
    </row>
    <row r="106" spans="1:13">
      <c r="A106" s="5">
        <v>103</v>
      </c>
      <c r="B106" s="62" t="s">
        <v>435</v>
      </c>
      <c r="C106" s="9" t="s">
        <v>458</v>
      </c>
      <c r="D106" s="10" t="s">
        <v>17</v>
      </c>
      <c r="E106" s="11" t="s">
        <v>444</v>
      </c>
      <c r="F106" s="13">
        <v>50</v>
      </c>
      <c r="G106" s="12" t="s">
        <v>19</v>
      </c>
      <c r="H106" s="13">
        <v>1500</v>
      </c>
      <c r="I106" s="14">
        <v>75</v>
      </c>
      <c r="J106" s="5">
        <v>44.25</v>
      </c>
      <c r="K106" s="5">
        <v>13.5</v>
      </c>
      <c r="L106" s="5">
        <v>13.5</v>
      </c>
      <c r="M106" s="5">
        <v>3.75</v>
      </c>
    </row>
    <row r="107" spans="1:13">
      <c r="A107" s="5">
        <v>104</v>
      </c>
      <c r="B107" s="62" t="s">
        <v>435</v>
      </c>
      <c r="C107" s="9" t="s">
        <v>458</v>
      </c>
      <c r="D107" s="10" t="s">
        <v>202</v>
      </c>
      <c r="E107" s="11" t="s">
        <v>444</v>
      </c>
      <c r="F107" s="13">
        <v>3</v>
      </c>
      <c r="G107" s="12" t="s">
        <v>19</v>
      </c>
      <c r="H107" s="11">
        <v>210</v>
      </c>
      <c r="I107" s="14">
        <v>10.5</v>
      </c>
      <c r="J107" s="5">
        <v>6.195</v>
      </c>
      <c r="K107" s="5">
        <v>1.89</v>
      </c>
      <c r="L107" s="5">
        <v>1.89</v>
      </c>
      <c r="M107" s="5">
        <v>0.525</v>
      </c>
    </row>
    <row r="108" spans="1:13">
      <c r="A108" s="5">
        <v>105</v>
      </c>
      <c r="B108" s="63" t="s">
        <v>253</v>
      </c>
      <c r="C108" s="9" t="s">
        <v>401</v>
      </c>
      <c r="D108" s="10" t="s">
        <v>17</v>
      </c>
      <c r="E108" s="11" t="s">
        <v>459</v>
      </c>
      <c r="F108" s="13">
        <v>50</v>
      </c>
      <c r="G108" s="12" t="s">
        <v>19</v>
      </c>
      <c r="H108" s="13">
        <v>1500</v>
      </c>
      <c r="I108" s="14">
        <v>75</v>
      </c>
      <c r="J108" s="5">
        <v>44.25</v>
      </c>
      <c r="K108" s="5">
        <v>13.5</v>
      </c>
      <c r="L108" s="5">
        <v>13.5</v>
      </c>
      <c r="M108" s="5">
        <v>3.75</v>
      </c>
    </row>
    <row r="109" spans="1:13">
      <c r="A109" s="5">
        <v>106</v>
      </c>
      <c r="B109" s="63" t="s">
        <v>460</v>
      </c>
      <c r="C109" s="9" t="s">
        <v>454</v>
      </c>
      <c r="D109" s="10" t="s">
        <v>17</v>
      </c>
      <c r="E109" s="11" t="s">
        <v>461</v>
      </c>
      <c r="F109" s="13">
        <v>75</v>
      </c>
      <c r="G109" s="12" t="s">
        <v>19</v>
      </c>
      <c r="H109" s="13">
        <v>2250</v>
      </c>
      <c r="I109" s="14">
        <v>112.5</v>
      </c>
      <c r="J109" s="5">
        <v>66.375</v>
      </c>
      <c r="K109" s="5">
        <v>20.25</v>
      </c>
      <c r="L109" s="5">
        <v>20.25</v>
      </c>
      <c r="M109" s="5">
        <v>5.625</v>
      </c>
    </row>
    <row r="110" spans="1:13">
      <c r="A110" s="5">
        <v>107</v>
      </c>
      <c r="B110" s="63" t="s">
        <v>462</v>
      </c>
      <c r="C110" s="9" t="s">
        <v>367</v>
      </c>
      <c r="D110" s="10" t="s">
        <v>17</v>
      </c>
      <c r="E110" s="11" t="s">
        <v>463</v>
      </c>
      <c r="F110" s="13">
        <v>30</v>
      </c>
      <c r="G110" s="12" t="s">
        <v>19</v>
      </c>
      <c r="H110" s="13">
        <v>900</v>
      </c>
      <c r="I110" s="14">
        <v>45</v>
      </c>
      <c r="J110" s="5">
        <v>26.55</v>
      </c>
      <c r="K110" s="5">
        <v>8.1</v>
      </c>
      <c r="L110" s="5">
        <v>8.1</v>
      </c>
      <c r="M110" s="5">
        <v>2.25</v>
      </c>
    </row>
    <row r="111" spans="1:13">
      <c r="A111" s="5">
        <v>108</v>
      </c>
      <c r="B111" s="63" t="s">
        <v>462</v>
      </c>
      <c r="C111" s="9" t="s">
        <v>367</v>
      </c>
      <c r="D111" s="10" t="s">
        <v>20</v>
      </c>
      <c r="E111" s="11" t="s">
        <v>463</v>
      </c>
      <c r="F111" s="13">
        <v>37</v>
      </c>
      <c r="G111" s="12" t="s">
        <v>19</v>
      </c>
      <c r="H111" s="64">
        <v>1110</v>
      </c>
      <c r="I111" s="64">
        <v>55.5</v>
      </c>
      <c r="J111" s="5">
        <v>32.745</v>
      </c>
      <c r="K111" s="5">
        <v>9.99</v>
      </c>
      <c r="L111" s="5">
        <v>9.99</v>
      </c>
      <c r="M111" s="5">
        <v>2.775</v>
      </c>
    </row>
    <row r="112" spans="1:13">
      <c r="A112" s="5">
        <v>109</v>
      </c>
      <c r="B112" s="63" t="s">
        <v>427</v>
      </c>
      <c r="C112" s="9" t="s">
        <v>390</v>
      </c>
      <c r="D112" s="10" t="s">
        <v>17</v>
      </c>
      <c r="E112" s="11" t="s">
        <v>464</v>
      </c>
      <c r="F112" s="13">
        <v>68</v>
      </c>
      <c r="G112" s="12" t="s">
        <v>19</v>
      </c>
      <c r="H112" s="13">
        <v>2040</v>
      </c>
      <c r="I112" s="14">
        <v>102</v>
      </c>
      <c r="J112" s="5">
        <v>60.18</v>
      </c>
      <c r="K112" s="5">
        <v>18.36</v>
      </c>
      <c r="L112" s="5">
        <v>18.36</v>
      </c>
      <c r="M112" s="5">
        <v>5.1</v>
      </c>
    </row>
    <row r="113" spans="1:13">
      <c r="A113" s="5">
        <v>110</v>
      </c>
      <c r="B113" s="63" t="s">
        <v>427</v>
      </c>
      <c r="C113" s="9" t="s">
        <v>390</v>
      </c>
      <c r="D113" s="10" t="s">
        <v>20</v>
      </c>
      <c r="E113" s="11" t="s">
        <v>464</v>
      </c>
      <c r="F113" s="13">
        <v>20</v>
      </c>
      <c r="G113" s="12" t="s">
        <v>19</v>
      </c>
      <c r="H113" s="64">
        <v>600</v>
      </c>
      <c r="I113" s="64">
        <v>30</v>
      </c>
      <c r="J113" s="5">
        <v>17.7</v>
      </c>
      <c r="K113" s="5">
        <v>5.4</v>
      </c>
      <c r="L113" s="5">
        <v>5.4</v>
      </c>
      <c r="M113" s="5">
        <v>1.5</v>
      </c>
    </row>
    <row r="114" spans="1:13">
      <c r="A114" s="5">
        <v>111</v>
      </c>
      <c r="B114" s="63" t="s">
        <v>422</v>
      </c>
      <c r="C114" s="9" t="s">
        <v>380</v>
      </c>
      <c r="D114" s="10" t="s">
        <v>17</v>
      </c>
      <c r="E114" s="11" t="s">
        <v>464</v>
      </c>
      <c r="F114" s="13">
        <v>50</v>
      </c>
      <c r="G114" s="12" t="s">
        <v>19</v>
      </c>
      <c r="H114" s="13">
        <v>1500</v>
      </c>
      <c r="I114" s="14">
        <v>75</v>
      </c>
      <c r="J114" s="5">
        <v>44.25</v>
      </c>
      <c r="K114" s="5">
        <v>13.5</v>
      </c>
      <c r="L114" s="5">
        <v>13.5</v>
      </c>
      <c r="M114" s="5">
        <v>3.75</v>
      </c>
    </row>
    <row r="115" spans="1:13">
      <c r="A115" s="5">
        <v>112</v>
      </c>
      <c r="B115" s="63" t="s">
        <v>422</v>
      </c>
      <c r="C115" s="9" t="s">
        <v>380</v>
      </c>
      <c r="D115" s="10" t="s">
        <v>20</v>
      </c>
      <c r="E115" s="11" t="s">
        <v>464</v>
      </c>
      <c r="F115" s="13">
        <v>300</v>
      </c>
      <c r="G115" s="12" t="s">
        <v>19</v>
      </c>
      <c r="H115" s="64">
        <v>9000</v>
      </c>
      <c r="I115" s="64">
        <v>450</v>
      </c>
      <c r="J115" s="5">
        <v>265.5</v>
      </c>
      <c r="K115" s="5">
        <v>81</v>
      </c>
      <c r="L115" s="5">
        <v>81</v>
      </c>
      <c r="M115" s="5">
        <v>22.5</v>
      </c>
    </row>
    <row r="116" spans="1:13">
      <c r="A116" s="5">
        <v>113</v>
      </c>
      <c r="B116" s="63" t="s">
        <v>465</v>
      </c>
      <c r="C116" s="9" t="s">
        <v>362</v>
      </c>
      <c r="D116" s="10" t="s">
        <v>377</v>
      </c>
      <c r="E116" s="11" t="s">
        <v>466</v>
      </c>
      <c r="F116" s="13">
        <v>2</v>
      </c>
      <c r="G116" s="12" t="s">
        <v>86</v>
      </c>
      <c r="H116" s="64">
        <v>4000</v>
      </c>
      <c r="I116" s="64">
        <v>200</v>
      </c>
      <c r="J116" s="5">
        <v>118</v>
      </c>
      <c r="K116" s="5">
        <v>36</v>
      </c>
      <c r="L116" s="5">
        <v>36</v>
      </c>
      <c r="M116" s="5">
        <v>10</v>
      </c>
    </row>
    <row r="117" spans="1:13">
      <c r="A117" s="5">
        <v>114</v>
      </c>
      <c r="B117" s="63" t="s">
        <v>467</v>
      </c>
      <c r="C117" s="9" t="s">
        <v>354</v>
      </c>
      <c r="D117" s="10" t="s">
        <v>356</v>
      </c>
      <c r="E117" s="11" t="s">
        <v>468</v>
      </c>
      <c r="F117" s="13">
        <v>3.5</v>
      </c>
      <c r="G117" s="12" t="s">
        <v>86</v>
      </c>
      <c r="H117" s="64">
        <v>3500</v>
      </c>
      <c r="I117" s="64">
        <v>140</v>
      </c>
      <c r="J117" s="5">
        <v>82.6</v>
      </c>
      <c r="K117" s="5">
        <v>25.2</v>
      </c>
      <c r="L117" s="5">
        <v>25.2</v>
      </c>
      <c r="M117" s="5">
        <v>7</v>
      </c>
    </row>
    <row r="118" spans="1:13">
      <c r="A118" s="5">
        <v>115</v>
      </c>
      <c r="B118" s="63" t="s">
        <v>469</v>
      </c>
      <c r="C118" s="9" t="s">
        <v>362</v>
      </c>
      <c r="D118" s="10" t="s">
        <v>17</v>
      </c>
      <c r="E118" s="11" t="s">
        <v>470</v>
      </c>
      <c r="F118" s="13">
        <v>55</v>
      </c>
      <c r="G118" s="12" t="s">
        <v>19</v>
      </c>
      <c r="H118" s="13">
        <v>1650</v>
      </c>
      <c r="I118" s="14">
        <v>82.5</v>
      </c>
      <c r="J118" s="5">
        <v>48.675</v>
      </c>
      <c r="K118" s="5">
        <v>14.85</v>
      </c>
      <c r="L118" s="5">
        <v>14.85</v>
      </c>
      <c r="M118" s="5">
        <v>4.125</v>
      </c>
    </row>
    <row r="119" spans="1:13">
      <c r="A119" s="5">
        <v>116</v>
      </c>
      <c r="B119" s="63" t="s">
        <v>469</v>
      </c>
      <c r="C119" s="9" t="s">
        <v>362</v>
      </c>
      <c r="D119" s="10" t="s">
        <v>20</v>
      </c>
      <c r="E119" s="11" t="s">
        <v>470</v>
      </c>
      <c r="F119" s="13">
        <v>10</v>
      </c>
      <c r="G119" s="12" t="s">
        <v>19</v>
      </c>
      <c r="H119" s="64">
        <v>300</v>
      </c>
      <c r="I119" s="64">
        <v>15</v>
      </c>
      <c r="J119" s="5">
        <v>8.85</v>
      </c>
      <c r="K119" s="5">
        <v>2.7</v>
      </c>
      <c r="L119" s="5">
        <v>2.7</v>
      </c>
      <c r="M119" s="5">
        <v>0.75</v>
      </c>
    </row>
    <row r="120" spans="1:13">
      <c r="A120" s="5">
        <v>117</v>
      </c>
      <c r="B120" s="63" t="s">
        <v>471</v>
      </c>
      <c r="C120" s="9" t="s">
        <v>417</v>
      </c>
      <c r="D120" s="10" t="s">
        <v>17</v>
      </c>
      <c r="E120" s="11" t="s">
        <v>459</v>
      </c>
      <c r="F120" s="13">
        <v>50</v>
      </c>
      <c r="G120" s="12" t="s">
        <v>19</v>
      </c>
      <c r="H120" s="13">
        <v>1500</v>
      </c>
      <c r="I120" s="14">
        <v>75</v>
      </c>
      <c r="J120" s="5">
        <v>44.25</v>
      </c>
      <c r="K120" s="5">
        <v>13.5</v>
      </c>
      <c r="L120" s="5">
        <v>13.5</v>
      </c>
      <c r="M120" s="5">
        <v>3.75</v>
      </c>
    </row>
    <row r="121" spans="1:13">
      <c r="A121" s="5">
        <v>118</v>
      </c>
      <c r="B121" s="63" t="s">
        <v>471</v>
      </c>
      <c r="C121" s="9" t="s">
        <v>417</v>
      </c>
      <c r="D121" s="10" t="s">
        <v>356</v>
      </c>
      <c r="E121" s="11" t="s">
        <v>459</v>
      </c>
      <c r="F121" s="13">
        <v>6</v>
      </c>
      <c r="G121" s="12" t="s">
        <v>86</v>
      </c>
      <c r="H121" s="64">
        <v>6000</v>
      </c>
      <c r="I121" s="64">
        <v>240</v>
      </c>
      <c r="J121" s="5">
        <v>141.6</v>
      </c>
      <c r="K121" s="5">
        <v>43.2</v>
      </c>
      <c r="L121" s="5">
        <v>43.2</v>
      </c>
      <c r="M121" s="5">
        <v>12</v>
      </c>
    </row>
    <row r="122" spans="1:13">
      <c r="A122" s="5">
        <v>119</v>
      </c>
      <c r="B122" s="63" t="s">
        <v>471</v>
      </c>
      <c r="C122" s="9" t="s">
        <v>417</v>
      </c>
      <c r="D122" s="10" t="s">
        <v>472</v>
      </c>
      <c r="E122" s="11" t="s">
        <v>459</v>
      </c>
      <c r="F122" s="13">
        <v>2.5</v>
      </c>
      <c r="G122" s="12" t="s">
        <v>86</v>
      </c>
      <c r="H122" s="64">
        <v>6250</v>
      </c>
      <c r="I122" s="64">
        <v>312.5</v>
      </c>
      <c r="J122" s="5">
        <v>184.375</v>
      </c>
      <c r="K122" s="5">
        <v>56.25</v>
      </c>
      <c r="L122" s="5">
        <v>56.25</v>
      </c>
      <c r="M122" s="5">
        <v>15.625</v>
      </c>
    </row>
    <row r="123" spans="1:13">
      <c r="A123" s="5">
        <v>120</v>
      </c>
      <c r="B123" s="63" t="s">
        <v>471</v>
      </c>
      <c r="C123" s="9" t="s">
        <v>417</v>
      </c>
      <c r="D123" s="10" t="s">
        <v>377</v>
      </c>
      <c r="E123" s="11" t="s">
        <v>459</v>
      </c>
      <c r="F123" s="13">
        <v>1.5</v>
      </c>
      <c r="G123" s="12" t="s">
        <v>86</v>
      </c>
      <c r="H123" s="64">
        <v>3000</v>
      </c>
      <c r="I123" s="64">
        <v>150</v>
      </c>
      <c r="J123" s="5">
        <v>88.5</v>
      </c>
      <c r="K123" s="5">
        <v>27</v>
      </c>
      <c r="L123" s="5">
        <v>27</v>
      </c>
      <c r="M123" s="5">
        <v>7.5</v>
      </c>
    </row>
    <row r="124" spans="1:13">
      <c r="A124" s="5">
        <v>121</v>
      </c>
      <c r="B124" s="63" t="s">
        <v>473</v>
      </c>
      <c r="C124" s="9" t="s">
        <v>367</v>
      </c>
      <c r="D124" s="10" t="s">
        <v>17</v>
      </c>
      <c r="E124" s="11" t="s">
        <v>461</v>
      </c>
      <c r="F124" s="13">
        <v>55</v>
      </c>
      <c r="G124" s="12" t="s">
        <v>19</v>
      </c>
      <c r="H124" s="13">
        <v>1650</v>
      </c>
      <c r="I124" s="14">
        <v>82.5</v>
      </c>
      <c r="J124" s="5">
        <v>48.675</v>
      </c>
      <c r="K124" s="5">
        <v>14.85</v>
      </c>
      <c r="L124" s="5">
        <v>14.85</v>
      </c>
      <c r="M124" s="5">
        <v>4.125</v>
      </c>
    </row>
    <row r="125" spans="1:13">
      <c r="A125" s="5">
        <v>122</v>
      </c>
      <c r="B125" s="63" t="s">
        <v>474</v>
      </c>
      <c r="C125" s="9" t="s">
        <v>367</v>
      </c>
      <c r="D125" s="10" t="s">
        <v>356</v>
      </c>
      <c r="E125" s="11" t="s">
        <v>475</v>
      </c>
      <c r="F125" s="13">
        <v>2</v>
      </c>
      <c r="G125" s="12" t="s">
        <v>86</v>
      </c>
      <c r="H125" s="64">
        <v>2000</v>
      </c>
      <c r="I125" s="64">
        <v>80</v>
      </c>
      <c r="J125" s="5">
        <v>47.2</v>
      </c>
      <c r="K125" s="5">
        <v>14.4</v>
      </c>
      <c r="L125" s="5">
        <v>14.4</v>
      </c>
      <c r="M125" s="5">
        <v>4</v>
      </c>
    </row>
    <row r="126" spans="1:13">
      <c r="A126" s="5">
        <v>123</v>
      </c>
      <c r="B126" s="63" t="s">
        <v>476</v>
      </c>
      <c r="C126" s="9" t="s">
        <v>376</v>
      </c>
      <c r="D126" s="10" t="s">
        <v>17</v>
      </c>
      <c r="E126" s="11" t="s">
        <v>477</v>
      </c>
      <c r="F126" s="13">
        <v>53</v>
      </c>
      <c r="G126" s="12" t="s">
        <v>19</v>
      </c>
      <c r="H126" s="13">
        <v>1590</v>
      </c>
      <c r="I126" s="14">
        <v>79.5</v>
      </c>
      <c r="J126" s="5">
        <v>46.905</v>
      </c>
      <c r="K126" s="5">
        <v>14.31</v>
      </c>
      <c r="L126" s="5">
        <v>14.31</v>
      </c>
      <c r="M126" s="5">
        <v>3.975</v>
      </c>
    </row>
    <row r="127" spans="1:13">
      <c r="A127" s="5">
        <v>124</v>
      </c>
      <c r="B127" s="63" t="s">
        <v>476</v>
      </c>
      <c r="C127" s="9" t="s">
        <v>376</v>
      </c>
      <c r="D127" s="10" t="s">
        <v>478</v>
      </c>
      <c r="E127" s="11" t="s">
        <v>477</v>
      </c>
      <c r="F127" s="13">
        <v>10</v>
      </c>
      <c r="G127" s="12" t="s">
        <v>86</v>
      </c>
      <c r="H127" s="64">
        <v>20000</v>
      </c>
      <c r="I127" s="64">
        <v>1000</v>
      </c>
      <c r="J127" s="5">
        <v>590</v>
      </c>
      <c r="K127" s="5">
        <v>180</v>
      </c>
      <c r="L127" s="5">
        <v>180</v>
      </c>
      <c r="M127" s="5">
        <v>50</v>
      </c>
    </row>
    <row r="128" spans="1:13">
      <c r="A128" s="5">
        <v>125</v>
      </c>
      <c r="B128" s="63" t="s">
        <v>479</v>
      </c>
      <c r="C128" s="9" t="s">
        <v>376</v>
      </c>
      <c r="D128" s="10" t="s">
        <v>17</v>
      </c>
      <c r="E128" s="11" t="s">
        <v>463</v>
      </c>
      <c r="F128" s="13">
        <v>53</v>
      </c>
      <c r="G128" s="12" t="s">
        <v>19</v>
      </c>
      <c r="H128" s="13">
        <v>1590</v>
      </c>
      <c r="I128" s="14">
        <v>79.5</v>
      </c>
      <c r="J128" s="5">
        <v>46.905</v>
      </c>
      <c r="K128" s="5">
        <v>14.31</v>
      </c>
      <c r="L128" s="5">
        <v>14.31</v>
      </c>
      <c r="M128" s="5">
        <v>3.975</v>
      </c>
    </row>
    <row r="129" spans="1:13">
      <c r="A129" s="5">
        <v>126</v>
      </c>
      <c r="B129" s="63" t="s">
        <v>480</v>
      </c>
      <c r="C129" s="9" t="s">
        <v>367</v>
      </c>
      <c r="D129" s="10" t="s">
        <v>17</v>
      </c>
      <c r="E129" s="11" t="s">
        <v>481</v>
      </c>
      <c r="F129" s="13">
        <v>50</v>
      </c>
      <c r="G129" s="12" t="s">
        <v>19</v>
      </c>
      <c r="H129" s="13">
        <v>1500</v>
      </c>
      <c r="I129" s="14">
        <v>75</v>
      </c>
      <c r="J129" s="5">
        <v>44.25</v>
      </c>
      <c r="K129" s="5">
        <v>13.5</v>
      </c>
      <c r="L129" s="5">
        <v>13.5</v>
      </c>
      <c r="M129" s="5">
        <v>3.75</v>
      </c>
    </row>
    <row r="130" spans="1:13">
      <c r="A130" s="5">
        <v>127</v>
      </c>
      <c r="B130" s="63" t="s">
        <v>482</v>
      </c>
      <c r="C130" s="9" t="s">
        <v>376</v>
      </c>
      <c r="D130" s="10" t="s">
        <v>17</v>
      </c>
      <c r="E130" s="11" t="s">
        <v>459</v>
      </c>
      <c r="F130" s="13">
        <v>100</v>
      </c>
      <c r="G130" s="12" t="s">
        <v>19</v>
      </c>
      <c r="H130" s="13">
        <v>3000</v>
      </c>
      <c r="I130" s="14">
        <v>150</v>
      </c>
      <c r="J130" s="5">
        <v>88.5</v>
      </c>
      <c r="K130" s="5">
        <v>27</v>
      </c>
      <c r="L130" s="5">
        <v>27</v>
      </c>
      <c r="M130" s="5">
        <v>7.5</v>
      </c>
    </row>
    <row r="131" spans="1:13">
      <c r="A131" s="5">
        <v>128</v>
      </c>
      <c r="B131" s="63" t="s">
        <v>482</v>
      </c>
      <c r="C131" s="9" t="s">
        <v>376</v>
      </c>
      <c r="D131" s="10" t="s">
        <v>20</v>
      </c>
      <c r="E131" s="11" t="s">
        <v>459</v>
      </c>
      <c r="F131" s="13">
        <v>50</v>
      </c>
      <c r="G131" s="12" t="s">
        <v>19</v>
      </c>
      <c r="H131" s="64">
        <v>1500</v>
      </c>
      <c r="I131" s="64">
        <v>75</v>
      </c>
      <c r="J131" s="5">
        <v>44.25</v>
      </c>
      <c r="K131" s="5">
        <v>13.5</v>
      </c>
      <c r="L131" s="5">
        <v>13.5</v>
      </c>
      <c r="M131" s="5">
        <v>3.75</v>
      </c>
    </row>
    <row r="132" spans="1:13">
      <c r="A132" s="5">
        <v>129</v>
      </c>
      <c r="B132" s="63" t="s">
        <v>483</v>
      </c>
      <c r="C132" s="9" t="s">
        <v>405</v>
      </c>
      <c r="D132" s="10" t="s">
        <v>17</v>
      </c>
      <c r="E132" s="11" t="s">
        <v>484</v>
      </c>
      <c r="F132" s="13">
        <v>50</v>
      </c>
      <c r="G132" s="12" t="s">
        <v>19</v>
      </c>
      <c r="H132" s="13">
        <v>1500</v>
      </c>
      <c r="I132" s="14">
        <v>75</v>
      </c>
      <c r="J132" s="5">
        <v>44.25</v>
      </c>
      <c r="K132" s="5">
        <v>13.5</v>
      </c>
      <c r="L132" s="5">
        <v>13.5</v>
      </c>
      <c r="M132" s="5">
        <v>3.75</v>
      </c>
    </row>
    <row r="133" spans="1:13">
      <c r="A133" s="5">
        <v>130</v>
      </c>
      <c r="B133" s="63" t="s">
        <v>483</v>
      </c>
      <c r="C133" s="9" t="s">
        <v>405</v>
      </c>
      <c r="D133" s="10" t="s">
        <v>20</v>
      </c>
      <c r="E133" s="11" t="s">
        <v>484</v>
      </c>
      <c r="F133" s="13">
        <v>20</v>
      </c>
      <c r="G133" s="12" t="s">
        <v>19</v>
      </c>
      <c r="H133" s="64">
        <v>600</v>
      </c>
      <c r="I133" s="64">
        <v>30</v>
      </c>
      <c r="J133" s="5">
        <v>17.7</v>
      </c>
      <c r="K133" s="5">
        <v>5.4</v>
      </c>
      <c r="L133" s="5">
        <v>5.4</v>
      </c>
      <c r="M133" s="5">
        <v>1.5</v>
      </c>
    </row>
    <row r="134" spans="1:13">
      <c r="A134" s="5">
        <v>131</v>
      </c>
      <c r="B134" s="63" t="s">
        <v>483</v>
      </c>
      <c r="C134" s="9" t="s">
        <v>405</v>
      </c>
      <c r="D134" s="10" t="s">
        <v>472</v>
      </c>
      <c r="E134" s="11" t="s">
        <v>484</v>
      </c>
      <c r="F134" s="13">
        <v>1</v>
      </c>
      <c r="G134" s="12" t="s">
        <v>86</v>
      </c>
      <c r="H134" s="64">
        <v>2500</v>
      </c>
      <c r="I134" s="64">
        <v>125</v>
      </c>
      <c r="J134" s="5">
        <v>73.75</v>
      </c>
      <c r="K134" s="5">
        <v>22.5</v>
      </c>
      <c r="L134" s="5">
        <v>22.5</v>
      </c>
      <c r="M134" s="5">
        <v>6.25</v>
      </c>
    </row>
    <row r="135" spans="1:13">
      <c r="A135" s="5">
        <v>132</v>
      </c>
      <c r="B135" s="63" t="s">
        <v>485</v>
      </c>
      <c r="C135" s="9" t="s">
        <v>401</v>
      </c>
      <c r="D135" s="10" t="s">
        <v>17</v>
      </c>
      <c r="E135" s="11" t="s">
        <v>484</v>
      </c>
      <c r="F135" s="13">
        <v>58</v>
      </c>
      <c r="G135" s="12" t="s">
        <v>19</v>
      </c>
      <c r="H135" s="13">
        <v>1740</v>
      </c>
      <c r="I135" s="14">
        <v>87</v>
      </c>
      <c r="J135" s="5">
        <v>51.33</v>
      </c>
      <c r="K135" s="5">
        <v>15.66</v>
      </c>
      <c r="L135" s="5">
        <v>15.66</v>
      </c>
      <c r="M135" s="5">
        <v>4.35</v>
      </c>
    </row>
    <row r="136" spans="1:13">
      <c r="A136" s="5">
        <v>133</v>
      </c>
      <c r="B136" s="63" t="s">
        <v>50</v>
      </c>
      <c r="C136" s="9" t="s">
        <v>486</v>
      </c>
      <c r="D136" s="10" t="s">
        <v>17</v>
      </c>
      <c r="E136" s="11" t="s">
        <v>487</v>
      </c>
      <c r="F136" s="13">
        <v>10</v>
      </c>
      <c r="G136" s="12" t="s">
        <v>19</v>
      </c>
      <c r="H136" s="13">
        <v>300</v>
      </c>
      <c r="I136" s="14">
        <v>15</v>
      </c>
      <c r="J136" s="5">
        <v>8.85</v>
      </c>
      <c r="K136" s="5">
        <v>2.7</v>
      </c>
      <c r="L136" s="5">
        <v>2.7</v>
      </c>
      <c r="M136" s="5">
        <v>0.75</v>
      </c>
    </row>
    <row r="137" spans="1:13">
      <c r="A137" s="5">
        <v>134</v>
      </c>
      <c r="B137" s="63" t="s">
        <v>50</v>
      </c>
      <c r="C137" s="9" t="s">
        <v>486</v>
      </c>
      <c r="D137" s="10" t="s">
        <v>20</v>
      </c>
      <c r="E137" s="11" t="s">
        <v>487</v>
      </c>
      <c r="F137" s="13">
        <v>30</v>
      </c>
      <c r="G137" s="12" t="s">
        <v>19</v>
      </c>
      <c r="H137" s="64">
        <v>900</v>
      </c>
      <c r="I137" s="64">
        <v>45</v>
      </c>
      <c r="J137" s="5">
        <v>26.55</v>
      </c>
      <c r="K137" s="5">
        <v>8.1</v>
      </c>
      <c r="L137" s="5">
        <v>8.1</v>
      </c>
      <c r="M137" s="5">
        <v>2.25</v>
      </c>
    </row>
    <row r="138" spans="1:13">
      <c r="A138" s="5">
        <v>135</v>
      </c>
      <c r="B138" s="63" t="s">
        <v>50</v>
      </c>
      <c r="C138" s="9" t="s">
        <v>486</v>
      </c>
      <c r="D138" s="10" t="s">
        <v>356</v>
      </c>
      <c r="E138" s="11" t="s">
        <v>487</v>
      </c>
      <c r="F138" s="13">
        <v>8</v>
      </c>
      <c r="G138" s="12" t="s">
        <v>86</v>
      </c>
      <c r="H138" s="64">
        <v>8000</v>
      </c>
      <c r="I138" s="64">
        <v>320</v>
      </c>
      <c r="J138" s="5">
        <v>188.8</v>
      </c>
      <c r="K138" s="5">
        <v>57.6</v>
      </c>
      <c r="L138" s="5">
        <v>57.6</v>
      </c>
      <c r="M138" s="5">
        <v>16</v>
      </c>
    </row>
    <row r="139" spans="1:13">
      <c r="A139" s="5">
        <v>136</v>
      </c>
      <c r="B139" s="63" t="s">
        <v>488</v>
      </c>
      <c r="C139" s="9" t="s">
        <v>367</v>
      </c>
      <c r="D139" s="10" t="s">
        <v>17</v>
      </c>
      <c r="E139" s="11" t="s">
        <v>459</v>
      </c>
      <c r="F139" s="13">
        <v>50</v>
      </c>
      <c r="G139" s="12" t="s">
        <v>19</v>
      </c>
      <c r="H139" s="13">
        <v>1500</v>
      </c>
      <c r="I139" s="14">
        <v>75</v>
      </c>
      <c r="J139" s="5">
        <v>44.25</v>
      </c>
      <c r="K139" s="5">
        <v>13.5</v>
      </c>
      <c r="L139" s="5">
        <v>13.5</v>
      </c>
      <c r="M139" s="5">
        <v>3.75</v>
      </c>
    </row>
    <row r="140" spans="1:13">
      <c r="A140" s="5">
        <v>137</v>
      </c>
      <c r="B140" s="63" t="s">
        <v>489</v>
      </c>
      <c r="C140" s="9" t="s">
        <v>376</v>
      </c>
      <c r="D140" s="10" t="s">
        <v>17</v>
      </c>
      <c r="E140" s="11" t="s">
        <v>490</v>
      </c>
      <c r="F140" s="13">
        <v>70</v>
      </c>
      <c r="G140" s="12" t="s">
        <v>19</v>
      </c>
      <c r="H140" s="13">
        <v>2100</v>
      </c>
      <c r="I140" s="14">
        <v>105</v>
      </c>
      <c r="J140" s="5">
        <v>61.95</v>
      </c>
      <c r="K140" s="5">
        <v>18.9</v>
      </c>
      <c r="L140" s="5">
        <v>18.9</v>
      </c>
      <c r="M140" s="5">
        <v>5.25</v>
      </c>
    </row>
    <row r="141" spans="1:13">
      <c r="A141" s="5">
        <v>138</v>
      </c>
      <c r="B141" s="63" t="s">
        <v>489</v>
      </c>
      <c r="C141" s="9" t="s">
        <v>376</v>
      </c>
      <c r="D141" s="10" t="s">
        <v>20</v>
      </c>
      <c r="E141" s="11" t="s">
        <v>490</v>
      </c>
      <c r="F141" s="13">
        <v>12</v>
      </c>
      <c r="G141" s="12" t="s">
        <v>19</v>
      </c>
      <c r="H141" s="64">
        <v>360</v>
      </c>
      <c r="I141" s="64">
        <v>18</v>
      </c>
      <c r="J141" s="5">
        <v>10.62</v>
      </c>
      <c r="K141" s="5">
        <v>3.24</v>
      </c>
      <c r="L141" s="5">
        <v>3.24</v>
      </c>
      <c r="M141" s="5">
        <v>0.9</v>
      </c>
    </row>
    <row r="142" spans="1:13">
      <c r="A142" s="5">
        <v>139</v>
      </c>
      <c r="B142" s="63" t="s">
        <v>491</v>
      </c>
      <c r="C142" s="9" t="s">
        <v>372</v>
      </c>
      <c r="D142" s="10" t="s">
        <v>17</v>
      </c>
      <c r="E142" s="11" t="s">
        <v>461</v>
      </c>
      <c r="F142" s="13">
        <v>60</v>
      </c>
      <c r="G142" s="12" t="s">
        <v>19</v>
      </c>
      <c r="H142" s="13">
        <v>1800</v>
      </c>
      <c r="I142" s="14">
        <v>90</v>
      </c>
      <c r="J142" s="5">
        <v>53.1</v>
      </c>
      <c r="K142" s="5">
        <v>16.2</v>
      </c>
      <c r="L142" s="5">
        <v>16.2</v>
      </c>
      <c r="M142" s="5">
        <v>4.5</v>
      </c>
    </row>
    <row r="143" spans="1:13">
      <c r="A143" s="5">
        <v>140</v>
      </c>
      <c r="B143" s="63" t="s">
        <v>492</v>
      </c>
      <c r="C143" s="9" t="s">
        <v>362</v>
      </c>
      <c r="D143" s="10" t="s">
        <v>17</v>
      </c>
      <c r="E143" s="11" t="s">
        <v>490</v>
      </c>
      <c r="F143" s="13">
        <v>20</v>
      </c>
      <c r="G143" s="12" t="s">
        <v>19</v>
      </c>
      <c r="H143" s="13">
        <v>600</v>
      </c>
      <c r="I143" s="14">
        <v>30</v>
      </c>
      <c r="J143" s="5">
        <v>17.7</v>
      </c>
      <c r="K143" s="5">
        <v>5.4</v>
      </c>
      <c r="L143" s="5">
        <v>5.4</v>
      </c>
      <c r="M143" s="5">
        <v>1.5</v>
      </c>
    </row>
    <row r="144" spans="1:13">
      <c r="A144" s="5">
        <v>141</v>
      </c>
      <c r="B144" s="63" t="s">
        <v>493</v>
      </c>
      <c r="C144" s="9" t="s">
        <v>362</v>
      </c>
      <c r="D144" s="10" t="s">
        <v>17</v>
      </c>
      <c r="E144" s="11" t="s">
        <v>461</v>
      </c>
      <c r="F144" s="13">
        <v>50</v>
      </c>
      <c r="G144" s="12" t="s">
        <v>19</v>
      </c>
      <c r="H144" s="13">
        <v>1500</v>
      </c>
      <c r="I144" s="14">
        <v>75</v>
      </c>
      <c r="J144" s="5">
        <v>44.25</v>
      </c>
      <c r="K144" s="5">
        <v>13.5</v>
      </c>
      <c r="L144" s="5">
        <v>13.5</v>
      </c>
      <c r="M144" s="5">
        <v>3.75</v>
      </c>
    </row>
    <row r="145" spans="1:13">
      <c r="A145" s="5">
        <v>142</v>
      </c>
      <c r="B145" s="63" t="s">
        <v>491</v>
      </c>
      <c r="C145" s="9" t="s">
        <v>398</v>
      </c>
      <c r="D145" s="10" t="s">
        <v>17</v>
      </c>
      <c r="E145" s="11" t="s">
        <v>494</v>
      </c>
      <c r="F145" s="13">
        <v>50</v>
      </c>
      <c r="G145" s="12" t="s">
        <v>19</v>
      </c>
      <c r="H145" s="13">
        <v>1500</v>
      </c>
      <c r="I145" s="14">
        <v>75</v>
      </c>
      <c r="J145" s="5">
        <v>44.25</v>
      </c>
      <c r="K145" s="5">
        <v>13.5</v>
      </c>
      <c r="L145" s="5">
        <v>13.5</v>
      </c>
      <c r="M145" s="5">
        <v>3.75</v>
      </c>
    </row>
    <row r="146" spans="1:13">
      <c r="A146" s="5">
        <v>143</v>
      </c>
      <c r="B146" s="63" t="s">
        <v>495</v>
      </c>
      <c r="C146" s="9" t="s">
        <v>496</v>
      </c>
      <c r="D146" s="10" t="s">
        <v>17</v>
      </c>
      <c r="E146" s="11" t="s">
        <v>497</v>
      </c>
      <c r="F146" s="13">
        <v>30</v>
      </c>
      <c r="G146" s="12" t="s">
        <v>19</v>
      </c>
      <c r="H146" s="13">
        <v>900</v>
      </c>
      <c r="I146" s="14">
        <v>45</v>
      </c>
      <c r="J146" s="5">
        <v>26.55</v>
      </c>
      <c r="K146" s="5">
        <v>8.1</v>
      </c>
      <c r="L146" s="5">
        <v>8.1</v>
      </c>
      <c r="M146" s="5">
        <v>2.25</v>
      </c>
    </row>
    <row r="147" spans="1:13">
      <c r="A147" s="5">
        <v>144</v>
      </c>
      <c r="B147" s="63" t="s">
        <v>498</v>
      </c>
      <c r="C147" s="9" t="s">
        <v>499</v>
      </c>
      <c r="D147" s="10" t="s">
        <v>17</v>
      </c>
      <c r="E147" s="11" t="s">
        <v>494</v>
      </c>
      <c r="F147" s="13">
        <v>50</v>
      </c>
      <c r="G147" s="12" t="s">
        <v>19</v>
      </c>
      <c r="H147" s="13">
        <v>1500</v>
      </c>
      <c r="I147" s="14">
        <v>75</v>
      </c>
      <c r="J147" s="5">
        <v>44.25</v>
      </c>
      <c r="K147" s="5">
        <v>13.5</v>
      </c>
      <c r="L147" s="5">
        <v>13.5</v>
      </c>
      <c r="M147" s="5">
        <v>3.75</v>
      </c>
    </row>
    <row r="148" spans="1:13">
      <c r="A148" s="5">
        <v>145</v>
      </c>
      <c r="B148" s="63" t="s">
        <v>46</v>
      </c>
      <c r="C148" s="9" t="s">
        <v>144</v>
      </c>
      <c r="D148" s="10" t="s">
        <v>17</v>
      </c>
      <c r="E148" s="11" t="s">
        <v>500</v>
      </c>
      <c r="F148" s="13">
        <v>30</v>
      </c>
      <c r="G148" s="12" t="s">
        <v>19</v>
      </c>
      <c r="H148" s="13">
        <v>900</v>
      </c>
      <c r="I148" s="14">
        <v>45</v>
      </c>
      <c r="J148" s="5">
        <v>26.55</v>
      </c>
      <c r="K148" s="5">
        <v>8.1</v>
      </c>
      <c r="L148" s="5">
        <v>8.1</v>
      </c>
      <c r="M148" s="5">
        <v>2.25</v>
      </c>
    </row>
    <row r="149" spans="1:13">
      <c r="A149" s="5">
        <v>146</v>
      </c>
      <c r="B149" s="63" t="s">
        <v>501</v>
      </c>
      <c r="C149" s="66" t="s">
        <v>502</v>
      </c>
      <c r="D149" s="63" t="s">
        <v>17</v>
      </c>
      <c r="E149" s="67" t="s">
        <v>503</v>
      </c>
      <c r="F149" s="68">
        <v>50</v>
      </c>
      <c r="G149" s="63" t="s">
        <v>19</v>
      </c>
      <c r="H149" s="13">
        <v>1500</v>
      </c>
      <c r="I149" s="14">
        <v>75</v>
      </c>
      <c r="J149" s="5">
        <v>44.25</v>
      </c>
      <c r="K149" s="5">
        <v>13.5</v>
      </c>
      <c r="L149" s="5">
        <v>13.5</v>
      </c>
      <c r="M149" s="5">
        <v>3.75</v>
      </c>
    </row>
    <row r="150" spans="1:13">
      <c r="A150" s="5">
        <v>147</v>
      </c>
      <c r="B150" s="63" t="s">
        <v>504</v>
      </c>
      <c r="C150" s="67" t="s">
        <v>362</v>
      </c>
      <c r="D150" s="63" t="s">
        <v>17</v>
      </c>
      <c r="E150" s="67" t="s">
        <v>505</v>
      </c>
      <c r="F150" s="68">
        <v>50</v>
      </c>
      <c r="G150" s="63" t="s">
        <v>19</v>
      </c>
      <c r="H150" s="13">
        <v>1500</v>
      </c>
      <c r="I150" s="14">
        <v>75</v>
      </c>
      <c r="J150" s="5">
        <v>44.25</v>
      </c>
      <c r="K150" s="5">
        <v>13.5</v>
      </c>
      <c r="L150" s="5">
        <v>13.5</v>
      </c>
      <c r="M150" s="5">
        <v>3.75</v>
      </c>
    </row>
    <row r="151" spans="1:13">
      <c r="A151" s="5">
        <v>148</v>
      </c>
      <c r="B151" s="63" t="s">
        <v>504</v>
      </c>
      <c r="C151" s="67" t="s">
        <v>362</v>
      </c>
      <c r="D151" s="63" t="s">
        <v>20</v>
      </c>
      <c r="E151" s="67" t="s">
        <v>505</v>
      </c>
      <c r="F151" s="68">
        <v>12</v>
      </c>
      <c r="G151" s="63" t="s">
        <v>19</v>
      </c>
      <c r="H151" s="64">
        <v>360</v>
      </c>
      <c r="I151" s="64">
        <v>18</v>
      </c>
      <c r="J151" s="5">
        <v>10.62</v>
      </c>
      <c r="K151" s="5">
        <v>3.24</v>
      </c>
      <c r="L151" s="5">
        <v>3.24</v>
      </c>
      <c r="M151" s="5">
        <v>0.9</v>
      </c>
    </row>
    <row r="152" spans="1:13">
      <c r="A152" s="5">
        <v>149</v>
      </c>
      <c r="B152" s="63" t="s">
        <v>83</v>
      </c>
      <c r="C152" s="67" t="s">
        <v>417</v>
      </c>
      <c r="D152" s="63" t="s">
        <v>17</v>
      </c>
      <c r="E152" s="67" t="s">
        <v>506</v>
      </c>
      <c r="F152" s="68">
        <v>16</v>
      </c>
      <c r="G152" s="63" t="s">
        <v>19</v>
      </c>
      <c r="H152" s="13">
        <v>480</v>
      </c>
      <c r="I152" s="14">
        <v>24</v>
      </c>
      <c r="J152" s="5">
        <v>14.16</v>
      </c>
      <c r="K152" s="5">
        <v>4.32</v>
      </c>
      <c r="L152" s="5">
        <v>4.32</v>
      </c>
      <c r="M152" s="5">
        <v>1.2</v>
      </c>
    </row>
    <row r="153" spans="1:13">
      <c r="A153" s="5">
        <v>150</v>
      </c>
      <c r="B153" s="63" t="s">
        <v>83</v>
      </c>
      <c r="C153" s="67" t="s">
        <v>417</v>
      </c>
      <c r="D153" s="63" t="s">
        <v>20</v>
      </c>
      <c r="E153" s="67" t="s">
        <v>506</v>
      </c>
      <c r="F153" s="68">
        <v>12</v>
      </c>
      <c r="G153" s="63" t="s">
        <v>19</v>
      </c>
      <c r="H153" s="64">
        <v>360</v>
      </c>
      <c r="I153" s="64">
        <v>18</v>
      </c>
      <c r="J153" s="5">
        <v>10.62</v>
      </c>
      <c r="K153" s="5">
        <v>3.24</v>
      </c>
      <c r="L153" s="5">
        <v>3.24</v>
      </c>
      <c r="M153" s="5">
        <v>0.9</v>
      </c>
    </row>
    <row r="154" spans="1:13">
      <c r="A154" s="5">
        <v>151</v>
      </c>
      <c r="B154" s="63" t="s">
        <v>507</v>
      </c>
      <c r="C154" s="67" t="s">
        <v>380</v>
      </c>
      <c r="D154" s="63" t="s">
        <v>17</v>
      </c>
      <c r="E154" s="67" t="s">
        <v>506</v>
      </c>
      <c r="F154" s="68">
        <v>60</v>
      </c>
      <c r="G154" s="63" t="s">
        <v>19</v>
      </c>
      <c r="H154" s="13">
        <v>1800</v>
      </c>
      <c r="I154" s="14">
        <v>90</v>
      </c>
      <c r="J154" s="5">
        <v>53.1</v>
      </c>
      <c r="K154" s="5">
        <v>16.2</v>
      </c>
      <c r="L154" s="5">
        <v>16.2</v>
      </c>
      <c r="M154" s="5">
        <v>4.5</v>
      </c>
    </row>
    <row r="155" spans="1:13">
      <c r="A155" s="5">
        <v>152</v>
      </c>
      <c r="B155" s="63" t="s">
        <v>507</v>
      </c>
      <c r="C155" s="67" t="s">
        <v>380</v>
      </c>
      <c r="D155" s="63" t="s">
        <v>356</v>
      </c>
      <c r="E155" s="67" t="s">
        <v>506</v>
      </c>
      <c r="F155" s="68">
        <v>10</v>
      </c>
      <c r="G155" s="63" t="s">
        <v>86</v>
      </c>
      <c r="H155" s="64">
        <v>10000</v>
      </c>
      <c r="I155" s="64">
        <v>400</v>
      </c>
      <c r="J155" s="5">
        <v>236</v>
      </c>
      <c r="K155" s="5">
        <v>72</v>
      </c>
      <c r="L155" s="5">
        <v>72</v>
      </c>
      <c r="M155" s="5">
        <v>20</v>
      </c>
    </row>
    <row r="156" spans="1:13">
      <c r="A156" s="5">
        <v>153</v>
      </c>
      <c r="B156" s="54" t="s">
        <v>508</v>
      </c>
      <c r="C156" s="9" t="s">
        <v>359</v>
      </c>
      <c r="D156" s="10" t="s">
        <v>17</v>
      </c>
      <c r="E156" s="11" t="s">
        <v>509</v>
      </c>
      <c r="F156" s="13">
        <v>60</v>
      </c>
      <c r="G156" s="12" t="s">
        <v>19</v>
      </c>
      <c r="H156" s="13">
        <v>1800</v>
      </c>
      <c r="I156" s="14">
        <v>90</v>
      </c>
      <c r="J156" s="5">
        <v>53.1</v>
      </c>
      <c r="K156" s="5">
        <v>16.2</v>
      </c>
      <c r="L156" s="5">
        <v>16.2</v>
      </c>
      <c r="M156" s="5">
        <v>4.5</v>
      </c>
    </row>
    <row r="157" spans="1:13">
      <c r="A157" s="5">
        <v>154</v>
      </c>
      <c r="B157" s="54" t="s">
        <v>508</v>
      </c>
      <c r="C157" s="9" t="s">
        <v>359</v>
      </c>
      <c r="D157" s="10" t="s">
        <v>20</v>
      </c>
      <c r="E157" s="11" t="s">
        <v>509</v>
      </c>
      <c r="F157" s="13">
        <v>20</v>
      </c>
      <c r="G157" s="12" t="s">
        <v>19</v>
      </c>
      <c r="H157" s="64">
        <v>600</v>
      </c>
      <c r="I157" s="14">
        <v>30</v>
      </c>
      <c r="J157" s="5">
        <v>17.7</v>
      </c>
      <c r="K157" s="5">
        <v>5.4</v>
      </c>
      <c r="L157" s="5">
        <v>5.4</v>
      </c>
      <c r="M157" s="5">
        <v>1.5</v>
      </c>
    </row>
    <row r="158" spans="1:13">
      <c r="A158" s="5">
        <v>155</v>
      </c>
      <c r="B158" s="54" t="s">
        <v>510</v>
      </c>
      <c r="C158" s="9" t="s">
        <v>388</v>
      </c>
      <c r="D158" s="10" t="s">
        <v>17</v>
      </c>
      <c r="E158" s="11" t="s">
        <v>511</v>
      </c>
      <c r="F158" s="13">
        <v>70</v>
      </c>
      <c r="G158" s="12" t="s">
        <v>19</v>
      </c>
      <c r="H158" s="13">
        <v>2100</v>
      </c>
      <c r="I158" s="14">
        <v>105</v>
      </c>
      <c r="J158" s="5">
        <v>61.95</v>
      </c>
      <c r="K158" s="5">
        <v>18.9</v>
      </c>
      <c r="L158" s="5">
        <v>18.9</v>
      </c>
      <c r="M158" s="5">
        <v>5.25</v>
      </c>
    </row>
    <row r="159" spans="1:13">
      <c r="A159" s="5">
        <v>156</v>
      </c>
      <c r="B159" s="54" t="s">
        <v>510</v>
      </c>
      <c r="C159" s="9" t="s">
        <v>388</v>
      </c>
      <c r="D159" s="10" t="s">
        <v>20</v>
      </c>
      <c r="E159" s="11" t="s">
        <v>511</v>
      </c>
      <c r="F159" s="13">
        <v>20</v>
      </c>
      <c r="G159" s="12" t="s">
        <v>19</v>
      </c>
      <c r="H159" s="64">
        <v>600</v>
      </c>
      <c r="I159" s="14">
        <v>30</v>
      </c>
      <c r="J159" s="5">
        <v>17.7</v>
      </c>
      <c r="K159" s="5">
        <v>5.4</v>
      </c>
      <c r="L159" s="5">
        <v>5.4</v>
      </c>
      <c r="M159" s="5">
        <v>1.5</v>
      </c>
    </row>
    <row r="160" spans="1:13">
      <c r="A160" s="5">
        <v>157</v>
      </c>
      <c r="B160" s="54" t="s">
        <v>512</v>
      </c>
      <c r="C160" s="9" t="s">
        <v>513</v>
      </c>
      <c r="D160" s="10" t="s">
        <v>17</v>
      </c>
      <c r="E160" s="11" t="s">
        <v>514</v>
      </c>
      <c r="F160" s="13">
        <v>80</v>
      </c>
      <c r="G160" s="12" t="s">
        <v>19</v>
      </c>
      <c r="H160" s="13">
        <v>2400</v>
      </c>
      <c r="I160" s="14">
        <v>120</v>
      </c>
      <c r="J160" s="5">
        <v>70.8</v>
      </c>
      <c r="K160" s="5">
        <v>21.6</v>
      </c>
      <c r="L160" s="5">
        <v>21.6</v>
      </c>
      <c r="M160" s="5">
        <v>6</v>
      </c>
    </row>
    <row r="161" spans="1:13">
      <c r="A161" s="5">
        <v>158</v>
      </c>
      <c r="B161" s="63" t="s">
        <v>515</v>
      </c>
      <c r="C161" s="66" t="s">
        <v>362</v>
      </c>
      <c r="D161" s="10" t="s">
        <v>17</v>
      </c>
      <c r="E161" s="11" t="s">
        <v>516</v>
      </c>
      <c r="F161" s="68">
        <v>50</v>
      </c>
      <c r="G161" s="63" t="s">
        <v>19</v>
      </c>
      <c r="H161" s="13">
        <v>1500</v>
      </c>
      <c r="I161" s="14">
        <v>75</v>
      </c>
      <c r="J161" s="5">
        <v>44.25</v>
      </c>
      <c r="K161" s="5">
        <v>13.5</v>
      </c>
      <c r="L161" s="5">
        <v>13.5</v>
      </c>
      <c r="M161" s="5">
        <v>3.75</v>
      </c>
    </row>
    <row r="162" spans="1:13">
      <c r="A162" s="5">
        <v>159</v>
      </c>
      <c r="B162" s="63" t="s">
        <v>517</v>
      </c>
      <c r="C162" s="67" t="s">
        <v>362</v>
      </c>
      <c r="D162" s="10" t="s">
        <v>17</v>
      </c>
      <c r="E162" s="11" t="s">
        <v>516</v>
      </c>
      <c r="F162" s="68">
        <v>50</v>
      </c>
      <c r="G162" s="63" t="s">
        <v>19</v>
      </c>
      <c r="H162" s="13">
        <v>1500</v>
      </c>
      <c r="I162" s="14">
        <v>75</v>
      </c>
      <c r="J162" s="5">
        <v>44.25</v>
      </c>
      <c r="K162" s="5">
        <v>13.5</v>
      </c>
      <c r="L162" s="5">
        <v>13.5</v>
      </c>
      <c r="M162" s="5">
        <v>3.75</v>
      </c>
    </row>
    <row r="163" spans="1:13">
      <c r="A163" s="5">
        <v>160</v>
      </c>
      <c r="B163" s="63" t="s">
        <v>518</v>
      </c>
      <c r="C163" s="67" t="s">
        <v>388</v>
      </c>
      <c r="D163" s="10" t="s">
        <v>17</v>
      </c>
      <c r="E163" s="11" t="s">
        <v>519</v>
      </c>
      <c r="F163" s="68">
        <v>50</v>
      </c>
      <c r="G163" s="63" t="s">
        <v>19</v>
      </c>
      <c r="H163" s="13">
        <v>1500</v>
      </c>
      <c r="I163" s="14">
        <v>75</v>
      </c>
      <c r="J163" s="5">
        <v>44.25</v>
      </c>
      <c r="K163" s="5">
        <v>13.5</v>
      </c>
      <c r="L163" s="5">
        <v>13.5</v>
      </c>
      <c r="M163" s="5">
        <v>3.75</v>
      </c>
    </row>
    <row r="164" spans="1:13">
      <c r="A164" s="5">
        <v>161</v>
      </c>
      <c r="B164" s="63" t="s">
        <v>449</v>
      </c>
      <c r="C164" s="67" t="s">
        <v>390</v>
      </c>
      <c r="D164" s="10" t="s">
        <v>17</v>
      </c>
      <c r="E164" s="11" t="s">
        <v>519</v>
      </c>
      <c r="F164" s="68">
        <v>50</v>
      </c>
      <c r="G164" s="63" t="s">
        <v>19</v>
      </c>
      <c r="H164" s="13">
        <v>1500</v>
      </c>
      <c r="I164" s="14">
        <v>75</v>
      </c>
      <c r="J164" s="5">
        <v>44.25</v>
      </c>
      <c r="K164" s="5">
        <v>13.5</v>
      </c>
      <c r="L164" s="5">
        <v>13.5</v>
      </c>
      <c r="M164" s="5">
        <v>3.75</v>
      </c>
    </row>
    <row r="165" spans="1:13">
      <c r="A165" s="5">
        <v>162</v>
      </c>
      <c r="B165" s="63" t="s">
        <v>520</v>
      </c>
      <c r="C165" s="67" t="s">
        <v>386</v>
      </c>
      <c r="D165" s="10" t="s">
        <v>17</v>
      </c>
      <c r="E165" s="11" t="s">
        <v>521</v>
      </c>
      <c r="F165" s="68">
        <v>50</v>
      </c>
      <c r="G165" s="63" t="s">
        <v>19</v>
      </c>
      <c r="H165" s="13">
        <v>1500</v>
      </c>
      <c r="I165" s="14">
        <v>75</v>
      </c>
      <c r="J165" s="5">
        <v>44.25</v>
      </c>
      <c r="K165" s="5">
        <v>13.5</v>
      </c>
      <c r="L165" s="5">
        <v>13.5</v>
      </c>
      <c r="M165" s="5">
        <v>3.75</v>
      </c>
    </row>
    <row r="166" spans="1:13">
      <c r="A166" s="5">
        <v>163</v>
      </c>
      <c r="B166" s="63" t="s">
        <v>522</v>
      </c>
      <c r="C166" s="67" t="s">
        <v>367</v>
      </c>
      <c r="D166" s="10" t="s">
        <v>17</v>
      </c>
      <c r="E166" s="11" t="s">
        <v>523</v>
      </c>
      <c r="F166" s="68">
        <v>50</v>
      </c>
      <c r="G166" s="63" t="s">
        <v>19</v>
      </c>
      <c r="H166" s="13">
        <v>1500</v>
      </c>
      <c r="I166" s="14">
        <v>75</v>
      </c>
      <c r="J166" s="5">
        <v>44.25</v>
      </c>
      <c r="K166" s="5">
        <v>13.5</v>
      </c>
      <c r="L166" s="5">
        <v>13.5</v>
      </c>
      <c r="M166" s="5">
        <v>3.75</v>
      </c>
    </row>
    <row r="167" spans="1:13">
      <c r="A167" s="5">
        <v>164</v>
      </c>
      <c r="B167" s="63" t="s">
        <v>522</v>
      </c>
      <c r="C167" s="67" t="s">
        <v>367</v>
      </c>
      <c r="D167" s="10" t="s">
        <v>20</v>
      </c>
      <c r="E167" s="11" t="s">
        <v>523</v>
      </c>
      <c r="F167" s="68">
        <v>130</v>
      </c>
      <c r="G167" s="63" t="s">
        <v>19</v>
      </c>
      <c r="H167" s="64">
        <v>3900</v>
      </c>
      <c r="I167" s="64">
        <v>195</v>
      </c>
      <c r="J167" s="5">
        <v>115.05</v>
      </c>
      <c r="K167" s="5">
        <v>35.1</v>
      </c>
      <c r="L167" s="5">
        <v>35.1</v>
      </c>
      <c r="M167" s="5">
        <v>9.75</v>
      </c>
    </row>
    <row r="168" spans="1:13">
      <c r="A168" s="5">
        <v>165</v>
      </c>
      <c r="B168" s="63" t="s">
        <v>522</v>
      </c>
      <c r="C168" s="67" t="s">
        <v>367</v>
      </c>
      <c r="D168" s="10" t="s">
        <v>442</v>
      </c>
      <c r="E168" s="11" t="s">
        <v>523</v>
      </c>
      <c r="F168" s="68">
        <v>23</v>
      </c>
      <c r="G168" s="63" t="s">
        <v>19</v>
      </c>
      <c r="H168" s="64">
        <v>57500</v>
      </c>
      <c r="I168" s="64">
        <v>2875</v>
      </c>
      <c r="J168" s="5">
        <v>1696.25</v>
      </c>
      <c r="K168" s="5">
        <v>517.5</v>
      </c>
      <c r="L168" s="5">
        <v>517.5</v>
      </c>
      <c r="M168" s="5">
        <v>143.75</v>
      </c>
    </row>
    <row r="169" spans="1:13">
      <c r="A169" s="5">
        <v>166</v>
      </c>
      <c r="B169" s="63" t="s">
        <v>453</v>
      </c>
      <c r="C169" s="67" t="s">
        <v>390</v>
      </c>
      <c r="D169" s="10" t="s">
        <v>17</v>
      </c>
      <c r="E169" s="11" t="s">
        <v>524</v>
      </c>
      <c r="F169" s="68">
        <v>50</v>
      </c>
      <c r="G169" s="63" t="s">
        <v>19</v>
      </c>
      <c r="H169" s="13">
        <v>1500</v>
      </c>
      <c r="I169" s="14">
        <v>75</v>
      </c>
      <c r="J169" s="5">
        <v>44.25</v>
      </c>
      <c r="K169" s="5">
        <v>13.5</v>
      </c>
      <c r="L169" s="5">
        <v>13.5</v>
      </c>
      <c r="M169" s="5">
        <v>3.75</v>
      </c>
    </row>
    <row r="170" spans="1:13">
      <c r="A170" s="5">
        <v>167</v>
      </c>
      <c r="B170" s="63" t="s">
        <v>453</v>
      </c>
      <c r="C170" s="67" t="s">
        <v>390</v>
      </c>
      <c r="D170" s="10" t="s">
        <v>442</v>
      </c>
      <c r="E170" s="11" t="s">
        <v>524</v>
      </c>
      <c r="F170" s="68">
        <v>100</v>
      </c>
      <c r="G170" s="63" t="s">
        <v>19</v>
      </c>
      <c r="H170" s="64">
        <v>250000</v>
      </c>
      <c r="I170" s="64">
        <v>12500</v>
      </c>
      <c r="J170" s="5">
        <v>7375</v>
      </c>
      <c r="K170" s="5">
        <v>2250</v>
      </c>
      <c r="L170" s="5">
        <v>2250</v>
      </c>
      <c r="M170" s="5">
        <v>625</v>
      </c>
    </row>
    <row r="171" spans="1:13">
      <c r="A171" s="5">
        <v>168</v>
      </c>
      <c r="B171" s="63" t="s">
        <v>453</v>
      </c>
      <c r="C171" s="67" t="s">
        <v>390</v>
      </c>
      <c r="D171" s="10" t="s">
        <v>35</v>
      </c>
      <c r="E171" s="11" t="s">
        <v>524</v>
      </c>
      <c r="F171" s="68">
        <v>30</v>
      </c>
      <c r="G171" s="63" t="s">
        <v>525</v>
      </c>
      <c r="H171" s="64">
        <v>12000</v>
      </c>
      <c r="I171" s="64">
        <v>600</v>
      </c>
      <c r="J171" s="5">
        <v>354</v>
      </c>
      <c r="K171" s="5">
        <v>108</v>
      </c>
      <c r="L171" s="5">
        <v>108</v>
      </c>
      <c r="M171" s="5">
        <v>30</v>
      </c>
    </row>
    <row r="172" spans="1:13">
      <c r="A172" s="5">
        <v>169</v>
      </c>
      <c r="B172" s="63" t="s">
        <v>526</v>
      </c>
      <c r="C172" s="67" t="s">
        <v>364</v>
      </c>
      <c r="D172" s="10" t="s">
        <v>17</v>
      </c>
      <c r="E172" s="11" t="s">
        <v>527</v>
      </c>
      <c r="F172" s="68">
        <v>50</v>
      </c>
      <c r="G172" s="63" t="s">
        <v>19</v>
      </c>
      <c r="H172" s="13">
        <v>1500</v>
      </c>
      <c r="I172" s="14">
        <v>75</v>
      </c>
      <c r="J172" s="5">
        <v>44.25</v>
      </c>
      <c r="K172" s="5">
        <v>13.5</v>
      </c>
      <c r="L172" s="5">
        <v>13.5</v>
      </c>
      <c r="M172" s="5">
        <v>3.75</v>
      </c>
    </row>
    <row r="173" spans="1:13">
      <c r="A173" s="5">
        <v>170</v>
      </c>
      <c r="B173" s="63" t="s">
        <v>528</v>
      </c>
      <c r="C173" s="67" t="s">
        <v>376</v>
      </c>
      <c r="D173" s="10" t="s">
        <v>17</v>
      </c>
      <c r="E173" s="11" t="s">
        <v>519</v>
      </c>
      <c r="F173" s="68">
        <v>50</v>
      </c>
      <c r="G173" s="63" t="s">
        <v>19</v>
      </c>
      <c r="H173" s="13">
        <v>1500</v>
      </c>
      <c r="I173" s="14">
        <v>75</v>
      </c>
      <c r="J173" s="5">
        <v>44.25</v>
      </c>
      <c r="K173" s="5">
        <v>13.5</v>
      </c>
      <c r="L173" s="5">
        <v>13.5</v>
      </c>
      <c r="M173" s="5">
        <v>3.75</v>
      </c>
    </row>
    <row r="174" spans="1:13">
      <c r="A174" s="5">
        <v>171</v>
      </c>
      <c r="B174" s="63" t="s">
        <v>443</v>
      </c>
      <c r="C174" s="67" t="s">
        <v>398</v>
      </c>
      <c r="D174" s="10" t="s">
        <v>17</v>
      </c>
      <c r="E174" s="11" t="s">
        <v>519</v>
      </c>
      <c r="F174" s="68">
        <v>50</v>
      </c>
      <c r="G174" s="63" t="s">
        <v>19</v>
      </c>
      <c r="H174" s="13">
        <v>1500</v>
      </c>
      <c r="I174" s="14">
        <v>75</v>
      </c>
      <c r="J174" s="5">
        <v>44.25</v>
      </c>
      <c r="K174" s="5">
        <v>13.5</v>
      </c>
      <c r="L174" s="5">
        <v>13.5</v>
      </c>
      <c r="M174" s="5">
        <v>3.75</v>
      </c>
    </row>
    <row r="175" spans="1:13">
      <c r="A175" s="5">
        <v>172</v>
      </c>
      <c r="B175" s="63" t="s">
        <v>529</v>
      </c>
      <c r="C175" s="67" t="s">
        <v>390</v>
      </c>
      <c r="D175" s="10" t="s">
        <v>17</v>
      </c>
      <c r="E175" s="11" t="s">
        <v>519</v>
      </c>
      <c r="F175" s="68">
        <v>50</v>
      </c>
      <c r="G175" s="63" t="s">
        <v>19</v>
      </c>
      <c r="H175" s="13">
        <v>1500</v>
      </c>
      <c r="I175" s="14">
        <v>75</v>
      </c>
      <c r="J175" s="5">
        <v>44.25</v>
      </c>
      <c r="K175" s="5">
        <v>13.5</v>
      </c>
      <c r="L175" s="5">
        <v>13.5</v>
      </c>
      <c r="M175" s="5">
        <v>3.75</v>
      </c>
    </row>
    <row r="176" spans="1:13">
      <c r="A176" s="5">
        <v>173</v>
      </c>
      <c r="B176" s="63" t="s">
        <v>529</v>
      </c>
      <c r="C176" s="67" t="s">
        <v>390</v>
      </c>
      <c r="D176" s="10" t="s">
        <v>17</v>
      </c>
      <c r="E176" s="11" t="s">
        <v>516</v>
      </c>
      <c r="F176" s="68">
        <v>60</v>
      </c>
      <c r="G176" s="63" t="s">
        <v>19</v>
      </c>
      <c r="H176" s="13">
        <v>1800</v>
      </c>
      <c r="I176" s="14">
        <v>90</v>
      </c>
      <c r="J176" s="5">
        <v>53.1</v>
      </c>
      <c r="K176" s="5">
        <v>16.2</v>
      </c>
      <c r="L176" s="5">
        <v>16.2</v>
      </c>
      <c r="M176" s="5">
        <v>4.5</v>
      </c>
    </row>
    <row r="177" spans="1:13">
      <c r="A177" s="5">
        <v>174</v>
      </c>
      <c r="B177" s="63" t="s">
        <v>440</v>
      </c>
      <c r="C177" s="67" t="s">
        <v>398</v>
      </c>
      <c r="D177" s="10" t="s">
        <v>17</v>
      </c>
      <c r="E177" s="11" t="s">
        <v>530</v>
      </c>
      <c r="F177" s="68">
        <v>50</v>
      </c>
      <c r="G177" s="63" t="s">
        <v>19</v>
      </c>
      <c r="H177" s="13">
        <v>1500</v>
      </c>
      <c r="I177" s="14">
        <v>75</v>
      </c>
      <c r="J177" s="5">
        <v>44.25</v>
      </c>
      <c r="K177" s="5">
        <v>13.5</v>
      </c>
      <c r="L177" s="5">
        <v>13.5</v>
      </c>
      <c r="M177" s="5">
        <v>3.75</v>
      </c>
    </row>
    <row r="178" spans="1:13">
      <c r="A178" s="5">
        <v>175</v>
      </c>
      <c r="B178" s="63" t="s">
        <v>440</v>
      </c>
      <c r="C178" s="67" t="s">
        <v>398</v>
      </c>
      <c r="D178" s="10" t="s">
        <v>472</v>
      </c>
      <c r="E178" s="11" t="s">
        <v>530</v>
      </c>
      <c r="F178" s="68">
        <v>2</v>
      </c>
      <c r="G178" s="63" t="s">
        <v>86</v>
      </c>
      <c r="H178" s="64">
        <v>5000</v>
      </c>
      <c r="I178" s="64">
        <v>250</v>
      </c>
      <c r="J178" s="5">
        <v>147.5</v>
      </c>
      <c r="K178" s="5">
        <v>45</v>
      </c>
      <c r="L178" s="5">
        <v>45</v>
      </c>
      <c r="M178" s="5">
        <v>12.5</v>
      </c>
    </row>
    <row r="179" spans="1:13">
      <c r="A179" s="5">
        <v>176</v>
      </c>
      <c r="B179" s="63" t="s">
        <v>531</v>
      </c>
      <c r="C179" s="67" t="s">
        <v>532</v>
      </c>
      <c r="D179" s="10" t="s">
        <v>17</v>
      </c>
      <c r="E179" s="11" t="s">
        <v>530</v>
      </c>
      <c r="F179" s="68">
        <v>50</v>
      </c>
      <c r="G179" s="63" t="s">
        <v>19</v>
      </c>
      <c r="H179" s="13">
        <v>1500</v>
      </c>
      <c r="I179" s="14">
        <v>75</v>
      </c>
      <c r="J179" s="5">
        <v>44.25</v>
      </c>
      <c r="K179" s="5">
        <v>13.5</v>
      </c>
      <c r="L179" s="5">
        <v>13.5</v>
      </c>
      <c r="M179" s="5">
        <v>3.75</v>
      </c>
    </row>
    <row r="180" spans="1:13">
      <c r="A180" s="5">
        <v>177</v>
      </c>
      <c r="B180" s="63" t="s">
        <v>533</v>
      </c>
      <c r="C180" s="67" t="s">
        <v>534</v>
      </c>
      <c r="D180" s="10" t="s">
        <v>17</v>
      </c>
      <c r="E180" s="11" t="s">
        <v>535</v>
      </c>
      <c r="F180" s="68">
        <v>50</v>
      </c>
      <c r="G180" s="63" t="s">
        <v>19</v>
      </c>
      <c r="H180" s="13">
        <v>1500</v>
      </c>
      <c r="I180" s="14">
        <v>75</v>
      </c>
      <c r="J180" s="5">
        <v>44.25</v>
      </c>
      <c r="K180" s="5">
        <v>13.5</v>
      </c>
      <c r="L180" s="5">
        <v>13.5</v>
      </c>
      <c r="M180" s="5">
        <v>3.75</v>
      </c>
    </row>
    <row r="181" spans="1:13">
      <c r="A181" s="5">
        <v>178</v>
      </c>
      <c r="B181" s="63" t="s">
        <v>536</v>
      </c>
      <c r="C181" s="67" t="s">
        <v>537</v>
      </c>
      <c r="D181" s="10" t="s">
        <v>17</v>
      </c>
      <c r="E181" s="11" t="s">
        <v>523</v>
      </c>
      <c r="F181" s="68">
        <v>50</v>
      </c>
      <c r="G181" s="63" t="s">
        <v>19</v>
      </c>
      <c r="H181" s="13">
        <v>1500</v>
      </c>
      <c r="I181" s="14">
        <v>75</v>
      </c>
      <c r="J181" s="5">
        <v>44.25</v>
      </c>
      <c r="K181" s="5">
        <v>13.5</v>
      </c>
      <c r="L181" s="5">
        <v>13.5</v>
      </c>
      <c r="M181" s="5">
        <v>3.75</v>
      </c>
    </row>
    <row r="182" spans="1:13">
      <c r="A182" s="5">
        <v>179</v>
      </c>
      <c r="B182" s="63" t="s">
        <v>538</v>
      </c>
      <c r="C182" s="66" t="s">
        <v>388</v>
      </c>
      <c r="D182" s="63" t="s">
        <v>17</v>
      </c>
      <c r="E182" s="67" t="s">
        <v>539</v>
      </c>
      <c r="F182" s="68">
        <v>70</v>
      </c>
      <c r="G182" s="63" t="s">
        <v>19</v>
      </c>
      <c r="H182" s="13">
        <v>2100</v>
      </c>
      <c r="I182" s="14">
        <v>105</v>
      </c>
      <c r="J182" s="5">
        <v>61.95</v>
      </c>
      <c r="K182" s="5">
        <v>18.9</v>
      </c>
      <c r="L182" s="5">
        <v>18.9</v>
      </c>
      <c r="M182" s="5">
        <v>5.25</v>
      </c>
    </row>
    <row r="183" spans="1:13">
      <c r="A183" s="5">
        <v>180</v>
      </c>
      <c r="B183" s="63" t="s">
        <v>538</v>
      </c>
      <c r="C183" s="66" t="s">
        <v>388</v>
      </c>
      <c r="D183" s="63" t="s">
        <v>20</v>
      </c>
      <c r="E183" s="67" t="s">
        <v>539</v>
      </c>
      <c r="F183" s="68">
        <v>40</v>
      </c>
      <c r="G183" s="63" t="s">
        <v>19</v>
      </c>
      <c r="H183" s="64">
        <v>1200</v>
      </c>
      <c r="I183" s="64">
        <v>60</v>
      </c>
      <c r="J183" s="5">
        <v>35.4</v>
      </c>
      <c r="K183" s="5">
        <v>10.8</v>
      </c>
      <c r="L183" s="5">
        <v>10.8</v>
      </c>
      <c r="M183" s="5">
        <v>3</v>
      </c>
    </row>
    <row r="184" spans="1:13">
      <c r="A184" s="5">
        <v>181</v>
      </c>
      <c r="B184" s="63" t="s">
        <v>538</v>
      </c>
      <c r="C184" s="66" t="s">
        <v>388</v>
      </c>
      <c r="D184" s="63" t="s">
        <v>202</v>
      </c>
      <c r="E184" s="67" t="s">
        <v>539</v>
      </c>
      <c r="F184" s="68">
        <v>5</v>
      </c>
      <c r="G184" s="63" t="s">
        <v>19</v>
      </c>
      <c r="H184" s="64">
        <v>350</v>
      </c>
      <c r="I184" s="64">
        <v>17.5</v>
      </c>
      <c r="J184" s="5">
        <v>10.325</v>
      </c>
      <c r="K184" s="5">
        <v>3.15</v>
      </c>
      <c r="L184" s="5">
        <v>3.15</v>
      </c>
      <c r="M184" s="5">
        <v>0.875</v>
      </c>
    </row>
    <row r="185" spans="1:13">
      <c r="A185" s="5">
        <v>182</v>
      </c>
      <c r="B185" s="63" t="s">
        <v>48</v>
      </c>
      <c r="C185" s="67" t="s">
        <v>540</v>
      </c>
      <c r="D185" s="63" t="s">
        <v>17</v>
      </c>
      <c r="E185" s="67" t="s">
        <v>541</v>
      </c>
      <c r="F185" s="68">
        <v>50</v>
      </c>
      <c r="G185" s="63" t="s">
        <v>19</v>
      </c>
      <c r="H185" s="13">
        <v>1500</v>
      </c>
      <c r="I185" s="14">
        <v>75</v>
      </c>
      <c r="J185" s="5">
        <v>44.25</v>
      </c>
      <c r="K185" s="5">
        <v>13.5</v>
      </c>
      <c r="L185" s="5">
        <v>13.5</v>
      </c>
      <c r="M185" s="5">
        <v>3.75</v>
      </c>
    </row>
    <row r="186" spans="1:13">
      <c r="A186" s="5">
        <v>183</v>
      </c>
      <c r="B186" s="63" t="s">
        <v>48</v>
      </c>
      <c r="C186" s="67" t="s">
        <v>540</v>
      </c>
      <c r="D186" s="63" t="s">
        <v>35</v>
      </c>
      <c r="E186" s="67" t="s">
        <v>541</v>
      </c>
      <c r="F186" s="68">
        <v>22</v>
      </c>
      <c r="G186" s="63" t="s">
        <v>36</v>
      </c>
      <c r="H186" s="64">
        <v>8800</v>
      </c>
      <c r="I186" s="64">
        <v>440</v>
      </c>
      <c r="J186" s="5">
        <v>259.6</v>
      </c>
      <c r="K186" s="5">
        <v>79.2</v>
      </c>
      <c r="L186" s="5">
        <v>79.2</v>
      </c>
      <c r="M186" s="5">
        <v>22</v>
      </c>
    </row>
    <row r="187" spans="1:13">
      <c r="A187" s="5">
        <v>184</v>
      </c>
      <c r="B187" s="63" t="s">
        <v>48</v>
      </c>
      <c r="C187" s="67" t="s">
        <v>540</v>
      </c>
      <c r="D187" s="63" t="s">
        <v>442</v>
      </c>
      <c r="E187" s="67" t="s">
        <v>541</v>
      </c>
      <c r="F187" s="68">
        <v>22</v>
      </c>
      <c r="G187" s="63" t="s">
        <v>19</v>
      </c>
      <c r="H187" s="64">
        <v>55000</v>
      </c>
      <c r="I187" s="64">
        <v>2750</v>
      </c>
      <c r="J187" s="5">
        <v>1622.5</v>
      </c>
      <c r="K187" s="5">
        <v>495</v>
      </c>
      <c r="L187" s="5">
        <v>495</v>
      </c>
      <c r="M187" s="5">
        <v>137.5</v>
      </c>
    </row>
    <row r="188" spans="1:13">
      <c r="A188" s="5">
        <v>185</v>
      </c>
      <c r="B188" s="63" t="s">
        <v>250</v>
      </c>
      <c r="C188" s="67" t="s">
        <v>542</v>
      </c>
      <c r="D188" s="63" t="s">
        <v>17</v>
      </c>
      <c r="E188" s="67" t="s">
        <v>541</v>
      </c>
      <c r="F188" s="68">
        <v>50</v>
      </c>
      <c r="G188" s="63" t="s">
        <v>19</v>
      </c>
      <c r="H188" s="13">
        <v>1500</v>
      </c>
      <c r="I188" s="14">
        <v>75</v>
      </c>
      <c r="J188" s="5">
        <v>44.25</v>
      </c>
      <c r="K188" s="5">
        <v>13.5</v>
      </c>
      <c r="L188" s="5">
        <v>13.5</v>
      </c>
      <c r="M188" s="5">
        <v>3.75</v>
      </c>
    </row>
    <row r="189" spans="1:13">
      <c r="A189" s="5">
        <v>186</v>
      </c>
      <c r="B189" s="63" t="s">
        <v>455</v>
      </c>
      <c r="C189" s="67" t="s">
        <v>411</v>
      </c>
      <c r="D189" s="63" t="s">
        <v>17</v>
      </c>
      <c r="E189" s="67" t="s">
        <v>541</v>
      </c>
      <c r="F189" s="68">
        <v>50</v>
      </c>
      <c r="G189" s="63" t="s">
        <v>19</v>
      </c>
      <c r="H189" s="13">
        <v>1500</v>
      </c>
      <c r="I189" s="14">
        <v>75</v>
      </c>
      <c r="J189" s="5">
        <v>44.25</v>
      </c>
      <c r="K189" s="5">
        <v>13.5</v>
      </c>
      <c r="L189" s="5">
        <v>13.5</v>
      </c>
      <c r="M189" s="5">
        <v>3.75</v>
      </c>
    </row>
    <row r="190" spans="1:13">
      <c r="A190" s="5">
        <v>187</v>
      </c>
      <c r="B190" s="63" t="s">
        <v>543</v>
      </c>
      <c r="C190" s="67" t="s">
        <v>423</v>
      </c>
      <c r="D190" s="63" t="s">
        <v>17</v>
      </c>
      <c r="E190" s="67" t="s">
        <v>539</v>
      </c>
      <c r="F190" s="68">
        <v>50</v>
      </c>
      <c r="G190" s="63" t="s">
        <v>19</v>
      </c>
      <c r="H190" s="13">
        <v>1500</v>
      </c>
      <c r="I190" s="14">
        <v>75</v>
      </c>
      <c r="J190" s="5">
        <v>44.25</v>
      </c>
      <c r="K190" s="5">
        <v>13.5</v>
      </c>
      <c r="L190" s="5">
        <v>13.5</v>
      </c>
      <c r="M190" s="5">
        <v>3.75</v>
      </c>
    </row>
    <row r="191" spans="1:13">
      <c r="A191" s="5">
        <v>188</v>
      </c>
      <c r="B191" s="63" t="s">
        <v>544</v>
      </c>
      <c r="C191" s="67" t="s">
        <v>390</v>
      </c>
      <c r="D191" s="63" t="s">
        <v>384</v>
      </c>
      <c r="E191" s="67" t="s">
        <v>545</v>
      </c>
      <c r="F191" s="68">
        <v>1.5</v>
      </c>
      <c r="G191" s="63" t="s">
        <v>86</v>
      </c>
      <c r="H191" s="64">
        <v>5250</v>
      </c>
      <c r="I191" s="64">
        <v>210</v>
      </c>
      <c r="J191" s="5">
        <v>123.9</v>
      </c>
      <c r="K191" s="5">
        <v>37.8</v>
      </c>
      <c r="L191" s="5">
        <v>37.8</v>
      </c>
      <c r="M191" s="5">
        <v>10.5</v>
      </c>
    </row>
    <row r="192" spans="1:13">
      <c r="A192" s="5">
        <v>189</v>
      </c>
      <c r="B192" s="63" t="s">
        <v>544</v>
      </c>
      <c r="C192" s="67" t="s">
        <v>390</v>
      </c>
      <c r="D192" s="63" t="s">
        <v>17</v>
      </c>
      <c r="E192" s="67" t="s">
        <v>545</v>
      </c>
      <c r="F192" s="68">
        <v>50</v>
      </c>
      <c r="G192" s="63" t="s">
        <v>19</v>
      </c>
      <c r="H192" s="13">
        <v>1500</v>
      </c>
      <c r="I192" s="14">
        <v>75</v>
      </c>
      <c r="J192" s="5">
        <v>44.25</v>
      </c>
      <c r="K192" s="5">
        <v>13.5</v>
      </c>
      <c r="L192" s="5">
        <v>13.5</v>
      </c>
      <c r="M192" s="5">
        <v>3.75</v>
      </c>
    </row>
    <row r="193" spans="1:13">
      <c r="A193" s="5">
        <v>190</v>
      </c>
      <c r="B193" s="63" t="s">
        <v>250</v>
      </c>
      <c r="C193" s="67" t="s">
        <v>362</v>
      </c>
      <c r="D193" s="63" t="s">
        <v>17</v>
      </c>
      <c r="E193" s="67" t="s">
        <v>541</v>
      </c>
      <c r="F193" s="68">
        <v>50</v>
      </c>
      <c r="G193" s="63" t="s">
        <v>19</v>
      </c>
      <c r="H193" s="13">
        <v>1500</v>
      </c>
      <c r="I193" s="14">
        <v>75</v>
      </c>
      <c r="J193" s="5">
        <v>44.25</v>
      </c>
      <c r="K193" s="5">
        <v>13.5</v>
      </c>
      <c r="L193" s="5">
        <v>13.5</v>
      </c>
      <c r="M193" s="5">
        <v>3.75</v>
      </c>
    </row>
    <row r="194" spans="1:13">
      <c r="A194" s="5">
        <v>191</v>
      </c>
      <c r="B194" s="63" t="s">
        <v>250</v>
      </c>
      <c r="C194" s="67" t="s">
        <v>362</v>
      </c>
      <c r="D194" s="63" t="s">
        <v>426</v>
      </c>
      <c r="E194" s="67" t="s">
        <v>541</v>
      </c>
      <c r="F194" s="68">
        <v>300</v>
      </c>
      <c r="G194" s="63" t="s">
        <v>19</v>
      </c>
      <c r="H194" s="64">
        <v>9000</v>
      </c>
      <c r="I194" s="64">
        <v>450</v>
      </c>
      <c r="J194" s="5">
        <v>265.5</v>
      </c>
      <c r="K194" s="5">
        <v>81</v>
      </c>
      <c r="L194" s="5">
        <v>81</v>
      </c>
      <c r="M194" s="5">
        <v>22.5</v>
      </c>
    </row>
    <row r="195" spans="1:13">
      <c r="A195" s="5">
        <v>192</v>
      </c>
      <c r="B195" s="63" t="s">
        <v>546</v>
      </c>
      <c r="C195" s="67" t="s">
        <v>376</v>
      </c>
      <c r="D195" s="63" t="s">
        <v>17</v>
      </c>
      <c r="E195" s="67" t="s">
        <v>547</v>
      </c>
      <c r="F195" s="68">
        <v>50</v>
      </c>
      <c r="G195" s="63" t="s">
        <v>19</v>
      </c>
      <c r="H195" s="13">
        <v>1500</v>
      </c>
      <c r="I195" s="14">
        <v>75</v>
      </c>
      <c r="J195" s="5">
        <v>44.25</v>
      </c>
      <c r="K195" s="5">
        <v>13.5</v>
      </c>
      <c r="L195" s="5">
        <v>13.5</v>
      </c>
      <c r="M195" s="5">
        <v>3.75</v>
      </c>
    </row>
    <row r="196" spans="1:13">
      <c r="A196" s="5">
        <v>193</v>
      </c>
      <c r="B196" s="63" t="s">
        <v>548</v>
      </c>
      <c r="C196" s="67" t="s">
        <v>380</v>
      </c>
      <c r="D196" s="63" t="s">
        <v>17</v>
      </c>
      <c r="E196" s="67" t="s">
        <v>549</v>
      </c>
      <c r="F196" s="68">
        <v>80</v>
      </c>
      <c r="G196" s="63" t="s">
        <v>19</v>
      </c>
      <c r="H196" s="13">
        <v>2400</v>
      </c>
      <c r="I196" s="14">
        <v>120</v>
      </c>
      <c r="J196" s="5">
        <v>70.8</v>
      </c>
      <c r="K196" s="5">
        <v>21.6</v>
      </c>
      <c r="L196" s="5">
        <v>21.6</v>
      </c>
      <c r="M196" s="5">
        <v>6</v>
      </c>
    </row>
    <row r="197" spans="1:13">
      <c r="A197" s="5">
        <v>194</v>
      </c>
      <c r="B197" s="63" t="s">
        <v>548</v>
      </c>
      <c r="C197" s="67" t="s">
        <v>380</v>
      </c>
      <c r="D197" s="63" t="s">
        <v>20</v>
      </c>
      <c r="E197" s="67" t="s">
        <v>549</v>
      </c>
      <c r="F197" s="68">
        <v>20</v>
      </c>
      <c r="G197" s="63" t="s">
        <v>19</v>
      </c>
      <c r="H197" s="64">
        <v>600</v>
      </c>
      <c r="I197" s="64">
        <v>30</v>
      </c>
      <c r="J197" s="5">
        <v>17.7</v>
      </c>
      <c r="K197" s="5">
        <v>5.4</v>
      </c>
      <c r="L197" s="5">
        <v>5.4</v>
      </c>
      <c r="M197" s="5">
        <v>1.5</v>
      </c>
    </row>
    <row r="198" spans="1:13">
      <c r="A198" s="5">
        <v>195</v>
      </c>
      <c r="B198" s="63" t="s">
        <v>548</v>
      </c>
      <c r="C198" s="67" t="s">
        <v>380</v>
      </c>
      <c r="D198" s="63" t="s">
        <v>442</v>
      </c>
      <c r="E198" s="67" t="s">
        <v>549</v>
      </c>
      <c r="F198" s="68">
        <v>60</v>
      </c>
      <c r="G198" s="63" t="s">
        <v>19</v>
      </c>
      <c r="H198" s="64">
        <v>150000</v>
      </c>
      <c r="I198" s="64">
        <v>7500</v>
      </c>
      <c r="J198" s="5">
        <v>4425</v>
      </c>
      <c r="K198" s="5">
        <v>1350</v>
      </c>
      <c r="L198" s="5">
        <v>1350</v>
      </c>
      <c r="M198" s="5">
        <v>375</v>
      </c>
    </row>
    <row r="199" spans="1:13">
      <c r="A199" s="5">
        <v>196</v>
      </c>
      <c r="B199" s="63" t="s">
        <v>550</v>
      </c>
      <c r="C199" s="67" t="s">
        <v>398</v>
      </c>
      <c r="D199" s="63" t="s">
        <v>17</v>
      </c>
      <c r="E199" s="67" t="s">
        <v>549</v>
      </c>
      <c r="F199" s="68">
        <v>50</v>
      </c>
      <c r="G199" s="63" t="s">
        <v>19</v>
      </c>
      <c r="H199" s="13">
        <v>1500</v>
      </c>
      <c r="I199" s="14">
        <v>75</v>
      </c>
      <c r="J199" s="5">
        <v>44.25</v>
      </c>
      <c r="K199" s="5">
        <v>13.5</v>
      </c>
      <c r="L199" s="5">
        <v>13.5</v>
      </c>
      <c r="M199" s="5">
        <v>3.75</v>
      </c>
    </row>
    <row r="200" spans="1:13">
      <c r="A200" s="5">
        <v>197</v>
      </c>
      <c r="B200" s="63" t="s">
        <v>551</v>
      </c>
      <c r="C200" s="67" t="s">
        <v>380</v>
      </c>
      <c r="D200" s="63" t="s">
        <v>17</v>
      </c>
      <c r="E200" s="67" t="s">
        <v>541</v>
      </c>
      <c r="F200" s="68">
        <v>50</v>
      </c>
      <c r="G200" s="63" t="s">
        <v>19</v>
      </c>
      <c r="H200" s="13">
        <v>1500</v>
      </c>
      <c r="I200" s="14">
        <v>75</v>
      </c>
      <c r="J200" s="5">
        <v>44.25</v>
      </c>
      <c r="K200" s="5">
        <v>13.5</v>
      </c>
      <c r="L200" s="5">
        <v>13.5</v>
      </c>
      <c r="M200" s="5">
        <v>3.75</v>
      </c>
    </row>
    <row r="201" spans="1:13">
      <c r="A201" s="5">
        <v>198</v>
      </c>
      <c r="B201" s="63" t="s">
        <v>250</v>
      </c>
      <c r="C201" s="67" t="s">
        <v>411</v>
      </c>
      <c r="D201" s="63" t="s">
        <v>17</v>
      </c>
      <c r="E201" s="67" t="s">
        <v>552</v>
      </c>
      <c r="F201" s="68">
        <v>50</v>
      </c>
      <c r="G201" s="63" t="s">
        <v>19</v>
      </c>
      <c r="H201" s="13">
        <v>1500</v>
      </c>
      <c r="I201" s="14">
        <v>75</v>
      </c>
      <c r="J201" s="5">
        <v>44.25</v>
      </c>
      <c r="K201" s="5">
        <v>13.5</v>
      </c>
      <c r="L201" s="5">
        <v>13.5</v>
      </c>
      <c r="M201" s="5">
        <v>3.75</v>
      </c>
    </row>
    <row r="202" spans="1:13">
      <c r="A202" s="5">
        <v>199</v>
      </c>
      <c r="B202" s="63" t="s">
        <v>553</v>
      </c>
      <c r="C202" s="67" t="s">
        <v>390</v>
      </c>
      <c r="D202" s="63" t="s">
        <v>17</v>
      </c>
      <c r="E202" s="67" t="s">
        <v>541</v>
      </c>
      <c r="F202" s="68">
        <v>50</v>
      </c>
      <c r="G202" s="63" t="s">
        <v>19</v>
      </c>
      <c r="H202" s="13">
        <v>1500</v>
      </c>
      <c r="I202" s="14">
        <v>75</v>
      </c>
      <c r="J202" s="5">
        <v>44.25</v>
      </c>
      <c r="K202" s="5">
        <v>13.5</v>
      </c>
      <c r="L202" s="5">
        <v>13.5</v>
      </c>
      <c r="M202" s="5">
        <v>3.75</v>
      </c>
    </row>
    <row r="203" spans="1:13">
      <c r="A203" s="5">
        <v>200</v>
      </c>
      <c r="B203" s="63" t="s">
        <v>553</v>
      </c>
      <c r="C203" s="67" t="s">
        <v>390</v>
      </c>
      <c r="D203" s="63" t="s">
        <v>20</v>
      </c>
      <c r="E203" s="67" t="s">
        <v>541</v>
      </c>
      <c r="F203" s="68">
        <v>20</v>
      </c>
      <c r="G203" s="63" t="s">
        <v>19</v>
      </c>
      <c r="H203" s="64">
        <v>600</v>
      </c>
      <c r="I203" s="64">
        <v>30</v>
      </c>
      <c r="J203" s="5">
        <v>17.7</v>
      </c>
      <c r="K203" s="5">
        <v>5.4</v>
      </c>
      <c r="L203" s="5">
        <v>5.4</v>
      </c>
      <c r="M203" s="5">
        <v>1.5</v>
      </c>
    </row>
    <row r="204" spans="1:13">
      <c r="A204" s="5">
        <v>201</v>
      </c>
      <c r="B204" s="63" t="s">
        <v>554</v>
      </c>
      <c r="C204" s="67" t="s">
        <v>390</v>
      </c>
      <c r="D204" s="63" t="s">
        <v>17</v>
      </c>
      <c r="E204" s="67" t="s">
        <v>555</v>
      </c>
      <c r="F204" s="68">
        <v>50</v>
      </c>
      <c r="G204" s="63" t="s">
        <v>19</v>
      </c>
      <c r="H204" s="13">
        <v>1500</v>
      </c>
      <c r="I204" s="14">
        <v>75</v>
      </c>
      <c r="J204" s="5">
        <v>44.25</v>
      </c>
      <c r="K204" s="5">
        <v>13.5</v>
      </c>
      <c r="L204" s="5">
        <v>13.5</v>
      </c>
      <c r="M204" s="5">
        <v>3.75</v>
      </c>
    </row>
    <row r="205" spans="1:13">
      <c r="A205" s="5">
        <v>202</v>
      </c>
      <c r="B205" s="63" t="s">
        <v>556</v>
      </c>
      <c r="C205" s="67" t="s">
        <v>411</v>
      </c>
      <c r="D205" s="63" t="s">
        <v>17</v>
      </c>
      <c r="E205" s="67" t="s">
        <v>555</v>
      </c>
      <c r="F205" s="68">
        <v>50</v>
      </c>
      <c r="G205" s="63" t="s">
        <v>19</v>
      </c>
      <c r="H205" s="13">
        <v>1500</v>
      </c>
      <c r="I205" s="14">
        <v>75</v>
      </c>
      <c r="J205" s="5">
        <v>44.25</v>
      </c>
      <c r="K205" s="5">
        <v>13.5</v>
      </c>
      <c r="L205" s="5">
        <v>13.5</v>
      </c>
      <c r="M205" s="5">
        <v>3.75</v>
      </c>
    </row>
    <row r="206" spans="1:13">
      <c r="A206" s="5">
        <v>203</v>
      </c>
      <c r="B206" s="63" t="s">
        <v>556</v>
      </c>
      <c r="C206" s="67" t="s">
        <v>411</v>
      </c>
      <c r="D206" s="63" t="s">
        <v>442</v>
      </c>
      <c r="E206" s="67" t="s">
        <v>555</v>
      </c>
      <c r="F206" s="68">
        <v>20</v>
      </c>
      <c r="G206" s="63" t="s">
        <v>19</v>
      </c>
      <c r="H206" s="64">
        <v>50000</v>
      </c>
      <c r="I206" s="64">
        <v>2500</v>
      </c>
      <c r="J206" s="5">
        <v>1475</v>
      </c>
      <c r="K206" s="5">
        <v>450</v>
      </c>
      <c r="L206" s="5">
        <v>450</v>
      </c>
      <c r="M206" s="5">
        <v>125</v>
      </c>
    </row>
    <row r="207" spans="1:13">
      <c r="A207" s="5">
        <v>204</v>
      </c>
      <c r="B207" s="63" t="s">
        <v>556</v>
      </c>
      <c r="C207" s="67" t="s">
        <v>411</v>
      </c>
      <c r="D207" s="63" t="s">
        <v>35</v>
      </c>
      <c r="E207" s="67" t="s">
        <v>555</v>
      </c>
      <c r="F207" s="68">
        <v>50</v>
      </c>
      <c r="G207" s="63" t="s">
        <v>36</v>
      </c>
      <c r="H207" s="64">
        <v>20000</v>
      </c>
      <c r="I207" s="64">
        <v>1000</v>
      </c>
      <c r="J207" s="5">
        <v>590</v>
      </c>
      <c r="K207" s="5">
        <v>180</v>
      </c>
      <c r="L207" s="5">
        <v>180</v>
      </c>
      <c r="M207" s="5">
        <v>50</v>
      </c>
    </row>
    <row r="208" spans="1:13">
      <c r="A208" s="5">
        <v>205</v>
      </c>
      <c r="B208" s="63" t="s">
        <v>557</v>
      </c>
      <c r="C208" s="67" t="s">
        <v>401</v>
      </c>
      <c r="D208" s="63" t="s">
        <v>17</v>
      </c>
      <c r="E208" s="67" t="s">
        <v>541</v>
      </c>
      <c r="F208" s="68">
        <v>70</v>
      </c>
      <c r="G208" s="63" t="s">
        <v>19</v>
      </c>
      <c r="H208" s="13">
        <v>2100</v>
      </c>
      <c r="I208" s="14">
        <v>105</v>
      </c>
      <c r="J208" s="5">
        <v>61.95</v>
      </c>
      <c r="K208" s="5">
        <v>18.9</v>
      </c>
      <c r="L208" s="5">
        <v>18.9</v>
      </c>
      <c r="M208" s="5">
        <v>5.25</v>
      </c>
    </row>
    <row r="209" spans="1:13">
      <c r="A209" s="5">
        <v>206</v>
      </c>
      <c r="B209" s="63" t="s">
        <v>557</v>
      </c>
      <c r="C209" s="67" t="s">
        <v>401</v>
      </c>
      <c r="D209" s="63" t="s">
        <v>20</v>
      </c>
      <c r="E209" s="67" t="s">
        <v>541</v>
      </c>
      <c r="F209" s="68">
        <v>30</v>
      </c>
      <c r="G209" s="63" t="s">
        <v>19</v>
      </c>
      <c r="H209" s="64">
        <v>900</v>
      </c>
      <c r="I209" s="64">
        <v>45</v>
      </c>
      <c r="J209" s="5">
        <v>26.55</v>
      </c>
      <c r="K209" s="5">
        <v>8.1</v>
      </c>
      <c r="L209" s="5">
        <v>8.1</v>
      </c>
      <c r="M209" s="5">
        <v>2.25</v>
      </c>
    </row>
    <row r="210" spans="1:13">
      <c r="A210" s="5">
        <v>207</v>
      </c>
      <c r="B210" s="63" t="s">
        <v>558</v>
      </c>
      <c r="C210" s="67" t="s">
        <v>398</v>
      </c>
      <c r="D210" s="63" t="s">
        <v>17</v>
      </c>
      <c r="E210" s="67" t="s">
        <v>541</v>
      </c>
      <c r="F210" s="68">
        <v>50</v>
      </c>
      <c r="G210" s="63" t="s">
        <v>19</v>
      </c>
      <c r="H210" s="13">
        <v>1500</v>
      </c>
      <c r="I210" s="14">
        <v>75</v>
      </c>
      <c r="J210" s="5">
        <v>44.25</v>
      </c>
      <c r="K210" s="5">
        <v>13.5</v>
      </c>
      <c r="L210" s="5">
        <v>13.5</v>
      </c>
      <c r="M210" s="5">
        <v>3.75</v>
      </c>
    </row>
    <row r="211" spans="1:13">
      <c r="A211" s="5">
        <v>208</v>
      </c>
      <c r="B211" s="63" t="s">
        <v>558</v>
      </c>
      <c r="C211" s="67" t="s">
        <v>398</v>
      </c>
      <c r="D211" s="63" t="s">
        <v>20</v>
      </c>
      <c r="E211" s="67" t="s">
        <v>541</v>
      </c>
      <c r="F211" s="68">
        <v>20</v>
      </c>
      <c r="G211" s="63" t="s">
        <v>19</v>
      </c>
      <c r="H211" s="64">
        <v>600</v>
      </c>
      <c r="I211" s="64">
        <v>30</v>
      </c>
      <c r="J211" s="5">
        <v>17.7</v>
      </c>
      <c r="K211" s="5">
        <v>5.4</v>
      </c>
      <c r="L211" s="5">
        <v>5.4</v>
      </c>
      <c r="M211" s="5">
        <v>1.5</v>
      </c>
    </row>
    <row r="212" spans="1:13">
      <c r="A212" s="5">
        <v>209</v>
      </c>
      <c r="B212" s="63" t="s">
        <v>559</v>
      </c>
      <c r="C212" s="66" t="s">
        <v>367</v>
      </c>
      <c r="D212" s="63" t="s">
        <v>17</v>
      </c>
      <c r="E212" s="67" t="s">
        <v>560</v>
      </c>
      <c r="F212" s="68">
        <v>50</v>
      </c>
      <c r="G212" s="63" t="s">
        <v>19</v>
      </c>
      <c r="H212" s="13">
        <v>1500</v>
      </c>
      <c r="I212" s="14">
        <v>75</v>
      </c>
      <c r="J212" s="5">
        <v>44.25</v>
      </c>
      <c r="K212" s="5">
        <v>13.5</v>
      </c>
      <c r="L212" s="5">
        <v>13.5</v>
      </c>
      <c r="M212" s="5">
        <v>3.75</v>
      </c>
    </row>
    <row r="213" spans="1:13">
      <c r="A213" s="5">
        <v>210</v>
      </c>
      <c r="B213" s="63" t="s">
        <v>561</v>
      </c>
      <c r="C213" s="67" t="s">
        <v>354</v>
      </c>
      <c r="D213" s="63" t="s">
        <v>413</v>
      </c>
      <c r="E213" s="67" t="s">
        <v>562</v>
      </c>
      <c r="F213" s="68">
        <v>1</v>
      </c>
      <c r="G213" s="63" t="s">
        <v>86</v>
      </c>
      <c r="H213" s="64">
        <v>500</v>
      </c>
      <c r="I213" s="64">
        <v>20</v>
      </c>
      <c r="J213" s="5">
        <v>11.8</v>
      </c>
      <c r="K213" s="5">
        <v>3.6</v>
      </c>
      <c r="L213" s="5">
        <v>3.6</v>
      </c>
      <c r="M213" s="5">
        <v>1</v>
      </c>
    </row>
    <row r="214" spans="1:13">
      <c r="A214" s="5">
        <v>211</v>
      </c>
      <c r="B214" s="63" t="s">
        <v>563</v>
      </c>
      <c r="C214" s="67" t="s">
        <v>51</v>
      </c>
      <c r="D214" s="63" t="s">
        <v>17</v>
      </c>
      <c r="E214" s="67" t="s">
        <v>560</v>
      </c>
      <c r="F214" s="68">
        <v>30</v>
      </c>
      <c r="G214" s="63" t="s">
        <v>19</v>
      </c>
      <c r="H214" s="13">
        <v>900</v>
      </c>
      <c r="I214" s="14">
        <v>45</v>
      </c>
      <c r="J214" s="5">
        <v>26.55</v>
      </c>
      <c r="K214" s="5">
        <v>8.1</v>
      </c>
      <c r="L214" s="5">
        <v>8.1</v>
      </c>
      <c r="M214" s="5">
        <v>2.25</v>
      </c>
    </row>
    <row r="215" spans="1:13">
      <c r="A215" s="5">
        <v>212</v>
      </c>
      <c r="B215" s="63" t="s">
        <v>564</v>
      </c>
      <c r="C215" s="67" t="s">
        <v>540</v>
      </c>
      <c r="D215" s="63" t="s">
        <v>20</v>
      </c>
      <c r="E215" s="67" t="s">
        <v>565</v>
      </c>
      <c r="F215" s="68">
        <v>13</v>
      </c>
      <c r="G215" s="63" t="s">
        <v>19</v>
      </c>
      <c r="H215" s="64">
        <v>390</v>
      </c>
      <c r="I215" s="64">
        <v>19.5</v>
      </c>
      <c r="J215" s="5">
        <v>11.505</v>
      </c>
      <c r="K215" s="5">
        <v>3.51</v>
      </c>
      <c r="L215" s="5">
        <v>3.51</v>
      </c>
      <c r="M215" s="5">
        <v>0.975</v>
      </c>
    </row>
    <row r="216" spans="1:13">
      <c r="A216" s="5">
        <v>213</v>
      </c>
      <c r="B216" s="63" t="s">
        <v>564</v>
      </c>
      <c r="C216" s="67" t="s">
        <v>540</v>
      </c>
      <c r="D216" s="63" t="s">
        <v>566</v>
      </c>
      <c r="E216" s="67" t="s">
        <v>565</v>
      </c>
      <c r="F216" s="68">
        <v>1</v>
      </c>
      <c r="G216" s="63" t="s">
        <v>86</v>
      </c>
      <c r="H216" s="64">
        <v>1500</v>
      </c>
      <c r="I216" s="64">
        <v>75</v>
      </c>
      <c r="J216" s="5">
        <v>44.25</v>
      </c>
      <c r="K216" s="5">
        <v>13.5</v>
      </c>
      <c r="L216" s="5">
        <v>13.5</v>
      </c>
      <c r="M216" s="5">
        <v>3.75</v>
      </c>
    </row>
    <row r="217" spans="1:13">
      <c r="A217" s="5">
        <v>214</v>
      </c>
      <c r="B217" s="63" t="s">
        <v>567</v>
      </c>
      <c r="C217" s="67" t="s">
        <v>390</v>
      </c>
      <c r="D217" s="63" t="s">
        <v>17</v>
      </c>
      <c r="E217" s="67" t="s">
        <v>560</v>
      </c>
      <c r="F217" s="68">
        <v>100</v>
      </c>
      <c r="G217" s="63" t="s">
        <v>19</v>
      </c>
      <c r="H217" s="13">
        <v>3000</v>
      </c>
      <c r="I217" s="14">
        <v>150</v>
      </c>
      <c r="J217" s="5">
        <v>88.5</v>
      </c>
      <c r="K217" s="5">
        <v>27</v>
      </c>
      <c r="L217" s="5">
        <v>27</v>
      </c>
      <c r="M217" s="5">
        <v>7.5</v>
      </c>
    </row>
    <row r="218" spans="1:13">
      <c r="A218" s="5">
        <v>215</v>
      </c>
      <c r="B218" s="63" t="s">
        <v>567</v>
      </c>
      <c r="C218" s="67" t="s">
        <v>390</v>
      </c>
      <c r="D218" s="63" t="s">
        <v>381</v>
      </c>
      <c r="E218" s="67" t="s">
        <v>560</v>
      </c>
      <c r="F218" s="68">
        <v>5</v>
      </c>
      <c r="G218" s="63" t="s">
        <v>86</v>
      </c>
      <c r="H218" s="64">
        <v>20000</v>
      </c>
      <c r="I218" s="64">
        <v>1000</v>
      </c>
      <c r="J218" s="5">
        <v>590</v>
      </c>
      <c r="K218" s="5">
        <v>180</v>
      </c>
      <c r="L218" s="5">
        <v>180</v>
      </c>
      <c r="M218" s="5">
        <v>50</v>
      </c>
    </row>
    <row r="219" spans="1:13">
      <c r="A219" s="5">
        <v>216</v>
      </c>
      <c r="B219" s="63" t="s">
        <v>568</v>
      </c>
      <c r="C219" s="67" t="s">
        <v>423</v>
      </c>
      <c r="D219" s="63" t="s">
        <v>17</v>
      </c>
      <c r="E219" s="67" t="s">
        <v>569</v>
      </c>
      <c r="F219" s="68">
        <v>50</v>
      </c>
      <c r="G219" s="63" t="s">
        <v>19</v>
      </c>
      <c r="H219" s="13">
        <v>1500</v>
      </c>
      <c r="I219" s="14">
        <v>75</v>
      </c>
      <c r="J219" s="5">
        <v>44.25</v>
      </c>
      <c r="K219" s="5">
        <v>13.5</v>
      </c>
      <c r="L219" s="5">
        <v>13.5</v>
      </c>
      <c r="M219" s="5">
        <v>3.75</v>
      </c>
    </row>
    <row r="220" spans="1:13">
      <c r="A220" s="5">
        <v>217</v>
      </c>
      <c r="B220" s="63" t="s">
        <v>568</v>
      </c>
      <c r="C220" s="67" t="s">
        <v>423</v>
      </c>
      <c r="D220" s="63" t="s">
        <v>20</v>
      </c>
      <c r="E220" s="67" t="s">
        <v>569</v>
      </c>
      <c r="F220" s="68">
        <v>18</v>
      </c>
      <c r="G220" s="63" t="s">
        <v>19</v>
      </c>
      <c r="H220" s="64">
        <v>540</v>
      </c>
      <c r="I220" s="64">
        <v>27</v>
      </c>
      <c r="J220" s="5">
        <v>15.93</v>
      </c>
      <c r="K220" s="5">
        <v>4.86</v>
      </c>
      <c r="L220" s="5">
        <v>4.86</v>
      </c>
      <c r="M220" s="5">
        <v>1.35</v>
      </c>
    </row>
    <row r="221" spans="1:13">
      <c r="A221" s="5">
        <v>218</v>
      </c>
      <c r="B221" s="63" t="s">
        <v>570</v>
      </c>
      <c r="C221" s="67" t="s">
        <v>411</v>
      </c>
      <c r="D221" s="63" t="s">
        <v>17</v>
      </c>
      <c r="E221" s="67" t="s">
        <v>571</v>
      </c>
      <c r="F221" s="68">
        <v>50</v>
      </c>
      <c r="G221" s="63" t="s">
        <v>19</v>
      </c>
      <c r="H221" s="13">
        <v>1500</v>
      </c>
      <c r="I221" s="14">
        <v>75</v>
      </c>
      <c r="J221" s="5">
        <v>44.25</v>
      </c>
      <c r="K221" s="5">
        <v>13.5</v>
      </c>
      <c r="L221" s="5">
        <v>13.5</v>
      </c>
      <c r="M221" s="5">
        <v>3.75</v>
      </c>
    </row>
    <row r="222" spans="1:13">
      <c r="A222" s="5">
        <v>219</v>
      </c>
      <c r="B222" s="63" t="s">
        <v>570</v>
      </c>
      <c r="C222" s="67" t="s">
        <v>411</v>
      </c>
      <c r="D222" s="63" t="s">
        <v>356</v>
      </c>
      <c r="E222" s="67" t="s">
        <v>571</v>
      </c>
      <c r="F222" s="68">
        <v>1</v>
      </c>
      <c r="G222" s="63" t="s">
        <v>86</v>
      </c>
      <c r="H222" s="64">
        <v>1000</v>
      </c>
      <c r="I222" s="64">
        <v>40</v>
      </c>
      <c r="J222" s="5">
        <v>23.6</v>
      </c>
      <c r="K222" s="5">
        <v>7.2</v>
      </c>
      <c r="L222" s="5">
        <v>7.2</v>
      </c>
      <c r="M222" s="5">
        <v>2</v>
      </c>
    </row>
    <row r="223" spans="1:13">
      <c r="A223" s="5">
        <v>220</v>
      </c>
      <c r="B223" s="54" t="s">
        <v>457</v>
      </c>
      <c r="C223" s="9" t="s">
        <v>372</v>
      </c>
      <c r="D223" s="10" t="s">
        <v>17</v>
      </c>
      <c r="E223" s="11" t="s">
        <v>572</v>
      </c>
      <c r="F223" s="13">
        <v>50</v>
      </c>
      <c r="G223" s="12" t="s">
        <v>19</v>
      </c>
      <c r="H223" s="13">
        <v>1500</v>
      </c>
      <c r="I223" s="14">
        <v>75</v>
      </c>
      <c r="J223" s="5">
        <v>44.25</v>
      </c>
      <c r="K223" s="5">
        <v>13.5</v>
      </c>
      <c r="L223" s="5">
        <v>13.5</v>
      </c>
      <c r="M223" s="5">
        <v>3.75</v>
      </c>
    </row>
    <row r="224" spans="1:13">
      <c r="A224" s="5">
        <v>221</v>
      </c>
      <c r="B224" s="54" t="s">
        <v>573</v>
      </c>
      <c r="C224" s="9" t="s">
        <v>367</v>
      </c>
      <c r="D224" s="10" t="s">
        <v>17</v>
      </c>
      <c r="E224" s="11" t="s">
        <v>572</v>
      </c>
      <c r="F224" s="13">
        <v>50</v>
      </c>
      <c r="G224" s="12" t="s">
        <v>19</v>
      </c>
      <c r="H224" s="13">
        <v>1500</v>
      </c>
      <c r="I224" s="14">
        <v>75</v>
      </c>
      <c r="J224" s="5">
        <v>44.25</v>
      </c>
      <c r="K224" s="5">
        <v>13.5</v>
      </c>
      <c r="L224" s="5">
        <v>13.5</v>
      </c>
      <c r="M224" s="5">
        <v>3.75</v>
      </c>
    </row>
    <row r="225" spans="1:13">
      <c r="A225" s="5">
        <v>222</v>
      </c>
      <c r="B225" s="54" t="s">
        <v>574</v>
      </c>
      <c r="C225" s="9" t="s">
        <v>575</v>
      </c>
      <c r="D225" s="10" t="s">
        <v>17</v>
      </c>
      <c r="E225" s="11" t="s">
        <v>572</v>
      </c>
      <c r="F225" s="13">
        <v>50</v>
      </c>
      <c r="G225" s="12" t="s">
        <v>19</v>
      </c>
      <c r="H225" s="13">
        <v>1500</v>
      </c>
      <c r="I225" s="14">
        <v>75</v>
      </c>
      <c r="J225" s="5">
        <v>44.25</v>
      </c>
      <c r="K225" s="5">
        <v>13.5</v>
      </c>
      <c r="L225" s="5">
        <v>13.5</v>
      </c>
      <c r="M225" s="5">
        <v>3.75</v>
      </c>
    </row>
    <row r="226" ht="29" customHeight="1" spans="1:13">
      <c r="A226" s="16" t="s">
        <v>347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</row>
    <row r="227" ht="31" customHeight="1" spans="1:13">
      <c r="A227" s="16" t="s">
        <v>348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</row>
    <row r="228" ht="39" customHeight="1" spans="1:13">
      <c r="A228" s="16" t="s">
        <v>349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</row>
  </sheetData>
  <mergeCells count="14">
    <mergeCell ref="A1:M1"/>
    <mergeCell ref="J2:M2"/>
    <mergeCell ref="A226:M226"/>
    <mergeCell ref="A227:M227"/>
    <mergeCell ref="A228:M22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572"/>
  <sheetViews>
    <sheetView workbookViewId="0">
      <selection activeCell="A1" sqref="A1:M1"/>
    </sheetView>
  </sheetViews>
  <sheetFormatPr defaultColWidth="9" defaultRowHeight="13.5"/>
  <cols>
    <col min="3" max="3" width="19.25" customWidth="1"/>
    <col min="5" max="5" width="28.75" customWidth="1"/>
    <col min="8" max="8" width="10.125"/>
    <col min="10" max="10" width="13.625" customWidth="1"/>
  </cols>
  <sheetData>
    <row r="1" ht="44" customHeight="1" spans="1:13">
      <c r="A1" s="1" t="s">
        <v>576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5" t="s">
        <v>1</v>
      </c>
      <c r="B2" s="35" t="s">
        <v>2</v>
      </c>
      <c r="C2" s="36" t="s">
        <v>3</v>
      </c>
      <c r="D2" s="36" t="s">
        <v>4</v>
      </c>
      <c r="E2" s="36" t="s">
        <v>5</v>
      </c>
      <c r="F2" s="37" t="s">
        <v>6</v>
      </c>
      <c r="G2" s="38" t="s">
        <v>7</v>
      </c>
      <c r="H2" s="18" t="s">
        <v>8</v>
      </c>
      <c r="I2" s="18" t="s">
        <v>9</v>
      </c>
      <c r="J2" s="40" t="s">
        <v>10</v>
      </c>
      <c r="K2" s="40"/>
      <c r="L2" s="40"/>
      <c r="M2" s="40"/>
    </row>
    <row r="3" spans="1:13">
      <c r="A3" s="6"/>
      <c r="B3" s="6"/>
      <c r="C3" s="7"/>
      <c r="D3" s="6"/>
      <c r="E3" s="6"/>
      <c r="F3" s="6"/>
      <c r="G3" s="38"/>
      <c r="H3" s="6"/>
      <c r="I3" s="6"/>
      <c r="J3" s="40" t="s">
        <v>11</v>
      </c>
      <c r="K3" s="40" t="s">
        <v>12</v>
      </c>
      <c r="L3" s="40" t="s">
        <v>13</v>
      </c>
      <c r="M3" s="40" t="s">
        <v>14</v>
      </c>
    </row>
    <row r="4" spans="1:13">
      <c r="A4" s="5">
        <v>1</v>
      </c>
      <c r="B4" s="24" t="s">
        <v>577</v>
      </c>
      <c r="C4" s="9" t="s">
        <v>578</v>
      </c>
      <c r="D4" s="24" t="s">
        <v>224</v>
      </c>
      <c r="E4" s="11" t="s">
        <v>579</v>
      </c>
      <c r="F4" s="11">
        <v>14</v>
      </c>
      <c r="G4" s="12" t="s">
        <v>226</v>
      </c>
      <c r="H4" s="13">
        <v>140000</v>
      </c>
      <c r="I4" s="11">
        <v>7000</v>
      </c>
      <c r="J4" s="5">
        <f t="shared" ref="J4:J67" si="0">I4*0.59</f>
        <v>4130</v>
      </c>
      <c r="K4" s="5">
        <f t="shared" ref="K4:K67" si="1">I4*0.18</f>
        <v>1260</v>
      </c>
      <c r="L4" s="5">
        <f t="shared" ref="L4:L67" si="2">K4</f>
        <v>1260</v>
      </c>
      <c r="M4" s="5">
        <f t="shared" ref="M4:M67" si="3">I4*0.05</f>
        <v>350</v>
      </c>
    </row>
    <row r="5" spans="1:13">
      <c r="A5" s="5">
        <v>2</v>
      </c>
      <c r="B5" s="24" t="s">
        <v>577</v>
      </c>
      <c r="C5" s="9" t="s">
        <v>578</v>
      </c>
      <c r="D5" s="24" t="s">
        <v>17</v>
      </c>
      <c r="E5" s="11" t="s">
        <v>579</v>
      </c>
      <c r="F5" s="11">
        <v>12</v>
      </c>
      <c r="G5" s="12" t="s">
        <v>19</v>
      </c>
      <c r="H5" s="13">
        <v>360</v>
      </c>
      <c r="I5" s="11">
        <v>18</v>
      </c>
      <c r="J5" s="5">
        <f>I5*0.59</f>
        <v>10.62</v>
      </c>
      <c r="K5" s="5">
        <f>I5*0.18</f>
        <v>3.24</v>
      </c>
      <c r="L5" s="5">
        <f>K5</f>
        <v>3.24</v>
      </c>
      <c r="M5" s="5">
        <f>I5*0.05</f>
        <v>0.9</v>
      </c>
    </row>
    <row r="6" spans="1:13">
      <c r="A6" s="5">
        <v>3</v>
      </c>
      <c r="B6" s="24" t="s">
        <v>580</v>
      </c>
      <c r="C6" s="9" t="s">
        <v>581</v>
      </c>
      <c r="D6" s="24" t="s">
        <v>17</v>
      </c>
      <c r="E6" s="11" t="s">
        <v>582</v>
      </c>
      <c r="F6" s="11">
        <v>15</v>
      </c>
      <c r="G6" s="12" t="s">
        <v>19</v>
      </c>
      <c r="H6" s="13">
        <v>450</v>
      </c>
      <c r="I6" s="11">
        <v>22.5</v>
      </c>
      <c r="J6" s="5">
        <f>I6*0.59</f>
        <v>13.275</v>
      </c>
      <c r="K6" s="5">
        <f>I6*0.18</f>
        <v>4.05</v>
      </c>
      <c r="L6" s="5">
        <f>K6</f>
        <v>4.05</v>
      </c>
      <c r="M6" s="5">
        <f>I6*0.05</f>
        <v>1.125</v>
      </c>
    </row>
    <row r="7" spans="1:13">
      <c r="A7" s="5">
        <v>4</v>
      </c>
      <c r="B7" s="24" t="s">
        <v>580</v>
      </c>
      <c r="C7" s="9" t="s">
        <v>581</v>
      </c>
      <c r="D7" s="24" t="s">
        <v>20</v>
      </c>
      <c r="E7" s="11" t="s">
        <v>582</v>
      </c>
      <c r="F7" s="11">
        <v>15</v>
      </c>
      <c r="G7" s="12" t="s">
        <v>19</v>
      </c>
      <c r="H7" s="13">
        <v>450</v>
      </c>
      <c r="I7" s="11">
        <v>22.5</v>
      </c>
      <c r="J7" s="5">
        <f>I7*0.59</f>
        <v>13.275</v>
      </c>
      <c r="K7" s="5">
        <f>I7*0.18</f>
        <v>4.05</v>
      </c>
      <c r="L7" s="5">
        <f>K7</f>
        <v>4.05</v>
      </c>
      <c r="M7" s="5">
        <f>I7*0.05</f>
        <v>1.125</v>
      </c>
    </row>
    <row r="8" spans="1:13">
      <c r="A8" s="5">
        <v>5</v>
      </c>
      <c r="B8" s="24" t="s">
        <v>583</v>
      </c>
      <c r="C8" s="9" t="s">
        <v>584</v>
      </c>
      <c r="D8" s="24" t="s">
        <v>17</v>
      </c>
      <c r="E8" s="11" t="s">
        <v>585</v>
      </c>
      <c r="F8" s="11">
        <v>30</v>
      </c>
      <c r="G8" s="12" t="s">
        <v>19</v>
      </c>
      <c r="H8" s="13">
        <v>900</v>
      </c>
      <c r="I8" s="11">
        <v>45</v>
      </c>
      <c r="J8" s="5">
        <f>I8*0.59</f>
        <v>26.55</v>
      </c>
      <c r="K8" s="5">
        <f>I8*0.18</f>
        <v>8.1</v>
      </c>
      <c r="L8" s="5">
        <f>K8</f>
        <v>8.1</v>
      </c>
      <c r="M8" s="5">
        <f>I8*0.05</f>
        <v>2.25</v>
      </c>
    </row>
    <row r="9" spans="1:13">
      <c r="A9" s="5">
        <v>6</v>
      </c>
      <c r="B9" s="21" t="s">
        <v>586</v>
      </c>
      <c r="C9" s="9" t="s">
        <v>587</v>
      </c>
      <c r="D9" s="24" t="s">
        <v>17</v>
      </c>
      <c r="E9" s="11" t="s">
        <v>582</v>
      </c>
      <c r="F9" s="22">
        <v>15</v>
      </c>
      <c r="G9" s="12" t="s">
        <v>19</v>
      </c>
      <c r="H9" s="13">
        <v>450</v>
      </c>
      <c r="I9" s="11">
        <v>22.5</v>
      </c>
      <c r="J9" s="5">
        <f>I9*0.59</f>
        <v>13.275</v>
      </c>
      <c r="K9" s="5">
        <f>I9*0.18</f>
        <v>4.05</v>
      </c>
      <c r="L9" s="5">
        <f>K9</f>
        <v>4.05</v>
      </c>
      <c r="M9" s="5">
        <f>I9*0.05</f>
        <v>1.125</v>
      </c>
    </row>
    <row r="10" spans="1:13">
      <c r="A10" s="5">
        <v>7</v>
      </c>
      <c r="B10" s="21" t="s">
        <v>586</v>
      </c>
      <c r="C10" s="9" t="s">
        <v>587</v>
      </c>
      <c r="D10" s="24" t="s">
        <v>20</v>
      </c>
      <c r="E10" s="11" t="s">
        <v>582</v>
      </c>
      <c r="F10" s="22">
        <v>20</v>
      </c>
      <c r="G10" s="12" t="s">
        <v>19</v>
      </c>
      <c r="H10" s="13">
        <v>600</v>
      </c>
      <c r="I10" s="11">
        <v>30</v>
      </c>
      <c r="J10" s="5">
        <f>I10*0.59</f>
        <v>17.7</v>
      </c>
      <c r="K10" s="5">
        <f>I10*0.18</f>
        <v>5.4</v>
      </c>
      <c r="L10" s="5">
        <f>K10</f>
        <v>5.4</v>
      </c>
      <c r="M10" s="5">
        <f>I10*0.05</f>
        <v>1.5</v>
      </c>
    </row>
    <row r="11" spans="1:13">
      <c r="A11" s="5">
        <v>8</v>
      </c>
      <c r="B11" s="21" t="s">
        <v>588</v>
      </c>
      <c r="C11" s="9" t="s">
        <v>589</v>
      </c>
      <c r="D11" s="24" t="s">
        <v>17</v>
      </c>
      <c r="E11" s="11" t="s">
        <v>590</v>
      </c>
      <c r="F11" s="22">
        <v>25</v>
      </c>
      <c r="G11" s="12" t="s">
        <v>19</v>
      </c>
      <c r="H11" s="13">
        <v>750</v>
      </c>
      <c r="I11" s="11">
        <v>37.5</v>
      </c>
      <c r="J11" s="5">
        <f>I11*0.59</f>
        <v>22.125</v>
      </c>
      <c r="K11" s="5">
        <f>I11*0.18</f>
        <v>6.75</v>
      </c>
      <c r="L11" s="5">
        <f>K11</f>
        <v>6.75</v>
      </c>
      <c r="M11" s="5">
        <f>I11*0.05</f>
        <v>1.875</v>
      </c>
    </row>
    <row r="12" spans="1:13">
      <c r="A12" s="5">
        <v>9</v>
      </c>
      <c r="B12" s="21" t="s">
        <v>591</v>
      </c>
      <c r="C12" s="9" t="s">
        <v>592</v>
      </c>
      <c r="D12" s="24" t="s">
        <v>593</v>
      </c>
      <c r="E12" s="11" t="s">
        <v>594</v>
      </c>
      <c r="F12" s="22">
        <v>3</v>
      </c>
      <c r="G12" s="12" t="s">
        <v>86</v>
      </c>
      <c r="H12" s="13">
        <v>15000</v>
      </c>
      <c r="I12" s="11">
        <v>750</v>
      </c>
      <c r="J12" s="5">
        <f>I12*0.59</f>
        <v>442.5</v>
      </c>
      <c r="K12" s="5">
        <f>I12*0.18</f>
        <v>135</v>
      </c>
      <c r="L12" s="5">
        <f>K12</f>
        <v>135</v>
      </c>
      <c r="M12" s="5">
        <f>I12*0.05</f>
        <v>37.5</v>
      </c>
    </row>
    <row r="13" spans="1:13">
      <c r="A13" s="5">
        <v>10</v>
      </c>
      <c r="B13" s="23" t="s">
        <v>595</v>
      </c>
      <c r="C13" s="9" t="s">
        <v>587</v>
      </c>
      <c r="D13" s="24" t="s">
        <v>593</v>
      </c>
      <c r="E13" s="11" t="s">
        <v>596</v>
      </c>
      <c r="F13" s="13">
        <v>3</v>
      </c>
      <c r="G13" s="12" t="s">
        <v>86</v>
      </c>
      <c r="H13" s="13">
        <v>15000</v>
      </c>
      <c r="I13" s="11">
        <v>750</v>
      </c>
      <c r="J13" s="5">
        <f>I13*0.59</f>
        <v>442.5</v>
      </c>
      <c r="K13" s="5">
        <f>I13*0.18</f>
        <v>135</v>
      </c>
      <c r="L13" s="5">
        <f>K13</f>
        <v>135</v>
      </c>
      <c r="M13" s="5">
        <f>I13*0.05</f>
        <v>37.5</v>
      </c>
    </row>
    <row r="14" spans="1:13">
      <c r="A14" s="5">
        <v>11</v>
      </c>
      <c r="B14" s="23" t="s">
        <v>595</v>
      </c>
      <c r="C14" s="9" t="s">
        <v>587</v>
      </c>
      <c r="D14" s="24" t="s">
        <v>597</v>
      </c>
      <c r="E14" s="11" t="s">
        <v>596</v>
      </c>
      <c r="F14" s="13">
        <v>6</v>
      </c>
      <c r="G14" s="12" t="s">
        <v>86</v>
      </c>
      <c r="H14" s="29">
        <v>12000</v>
      </c>
      <c r="I14" s="11">
        <v>600</v>
      </c>
      <c r="J14" s="5">
        <f>I14*0.59</f>
        <v>354</v>
      </c>
      <c r="K14" s="5">
        <f>I14*0.18</f>
        <v>108</v>
      </c>
      <c r="L14" s="5">
        <f>K14</f>
        <v>108</v>
      </c>
      <c r="M14" s="5">
        <f>I14*0.05</f>
        <v>30</v>
      </c>
    </row>
    <row r="15" spans="1:13">
      <c r="A15" s="5">
        <v>12</v>
      </c>
      <c r="B15" s="23" t="s">
        <v>598</v>
      </c>
      <c r="C15" s="9" t="s">
        <v>589</v>
      </c>
      <c r="D15" s="24" t="s">
        <v>593</v>
      </c>
      <c r="E15" s="11" t="s">
        <v>594</v>
      </c>
      <c r="F15" s="13">
        <v>3</v>
      </c>
      <c r="G15" s="12" t="s">
        <v>86</v>
      </c>
      <c r="H15" s="29">
        <v>15000</v>
      </c>
      <c r="I15" s="11">
        <v>750</v>
      </c>
      <c r="J15" s="5">
        <f>I15*0.59</f>
        <v>442.5</v>
      </c>
      <c r="K15" s="5">
        <f>I15*0.18</f>
        <v>135</v>
      </c>
      <c r="L15" s="5">
        <f>K15</f>
        <v>135</v>
      </c>
      <c r="M15" s="5">
        <f>I15*0.05</f>
        <v>37.5</v>
      </c>
    </row>
    <row r="16" spans="1:13">
      <c r="A16" s="5">
        <v>13</v>
      </c>
      <c r="B16" s="24" t="s">
        <v>599</v>
      </c>
      <c r="C16" s="9" t="s">
        <v>600</v>
      </c>
      <c r="D16" s="24" t="s">
        <v>593</v>
      </c>
      <c r="E16" s="11" t="s">
        <v>594</v>
      </c>
      <c r="F16" s="11">
        <v>8</v>
      </c>
      <c r="G16" s="12" t="s">
        <v>86</v>
      </c>
      <c r="H16" s="29">
        <v>40000</v>
      </c>
      <c r="I16" s="11">
        <v>2000</v>
      </c>
      <c r="J16" s="5">
        <f>I16*0.59</f>
        <v>1180</v>
      </c>
      <c r="K16" s="5">
        <f>I16*0.18</f>
        <v>360</v>
      </c>
      <c r="L16" s="5">
        <f>K16</f>
        <v>360</v>
      </c>
      <c r="M16" s="5">
        <f>I16*0.05</f>
        <v>100</v>
      </c>
    </row>
    <row r="17" spans="1:13">
      <c r="A17" s="5">
        <v>14</v>
      </c>
      <c r="B17" s="21" t="s">
        <v>601</v>
      </c>
      <c r="C17" s="9" t="s">
        <v>602</v>
      </c>
      <c r="D17" s="24" t="s">
        <v>35</v>
      </c>
      <c r="E17" s="11" t="s">
        <v>594</v>
      </c>
      <c r="F17" s="22">
        <v>50</v>
      </c>
      <c r="G17" s="12" t="s">
        <v>36</v>
      </c>
      <c r="H17" s="29">
        <v>20000</v>
      </c>
      <c r="I17" s="11">
        <v>1000</v>
      </c>
      <c r="J17" s="5">
        <f>I17*0.59</f>
        <v>590</v>
      </c>
      <c r="K17" s="5">
        <f>I17*0.18</f>
        <v>180</v>
      </c>
      <c r="L17" s="5">
        <f>K17</f>
        <v>180</v>
      </c>
      <c r="M17" s="5">
        <f>I17*0.05</f>
        <v>50</v>
      </c>
    </row>
    <row r="18" spans="1:13">
      <c r="A18" s="5">
        <v>15</v>
      </c>
      <c r="B18" s="21" t="s">
        <v>603</v>
      </c>
      <c r="C18" s="9" t="s">
        <v>604</v>
      </c>
      <c r="D18" s="24" t="s">
        <v>593</v>
      </c>
      <c r="E18" s="11" t="s">
        <v>605</v>
      </c>
      <c r="F18" s="22">
        <v>3</v>
      </c>
      <c r="G18" s="12" t="s">
        <v>86</v>
      </c>
      <c r="H18" s="29">
        <f>F18*5000</f>
        <v>15000</v>
      </c>
      <c r="I18" s="11">
        <f>H18*0.05</f>
        <v>750</v>
      </c>
      <c r="J18" s="5">
        <f>I18*0.59</f>
        <v>442.5</v>
      </c>
      <c r="K18" s="5">
        <f>I18*0.18</f>
        <v>135</v>
      </c>
      <c r="L18" s="5">
        <f>K18</f>
        <v>135</v>
      </c>
      <c r="M18" s="5">
        <f>I18*0.05</f>
        <v>37.5</v>
      </c>
    </row>
    <row r="19" spans="1:13">
      <c r="A19" s="5">
        <v>16</v>
      </c>
      <c r="B19" s="21" t="s">
        <v>606</v>
      </c>
      <c r="C19" s="9" t="s">
        <v>607</v>
      </c>
      <c r="D19" s="24" t="s">
        <v>593</v>
      </c>
      <c r="E19" s="11" t="s">
        <v>608</v>
      </c>
      <c r="F19" s="22">
        <v>3</v>
      </c>
      <c r="G19" s="12" t="s">
        <v>86</v>
      </c>
      <c r="H19" s="29">
        <f>F19*5000</f>
        <v>15000</v>
      </c>
      <c r="I19" s="11">
        <f>H19*0.05</f>
        <v>750</v>
      </c>
      <c r="J19" s="5">
        <f>I19*0.59</f>
        <v>442.5</v>
      </c>
      <c r="K19" s="5">
        <f>I19*0.18</f>
        <v>135</v>
      </c>
      <c r="L19" s="5">
        <f>K19</f>
        <v>135</v>
      </c>
      <c r="M19" s="5">
        <f>I19*0.05</f>
        <v>37.5</v>
      </c>
    </row>
    <row r="20" spans="1:13">
      <c r="A20" s="5">
        <v>17</v>
      </c>
      <c r="B20" s="21" t="s">
        <v>603</v>
      </c>
      <c r="C20" s="9" t="s">
        <v>604</v>
      </c>
      <c r="D20" s="39" t="s">
        <v>384</v>
      </c>
      <c r="E20" s="11" t="s">
        <v>605</v>
      </c>
      <c r="F20" s="22">
        <v>7</v>
      </c>
      <c r="G20" s="12" t="s">
        <v>86</v>
      </c>
      <c r="H20" s="29">
        <f>F20*3500</f>
        <v>24500</v>
      </c>
      <c r="I20" s="11">
        <f>H20*0.04</f>
        <v>980</v>
      </c>
      <c r="J20" s="5">
        <f>I20*0.59</f>
        <v>578.2</v>
      </c>
      <c r="K20" s="5">
        <f>I20*0.18</f>
        <v>176.4</v>
      </c>
      <c r="L20" s="5">
        <f>K20</f>
        <v>176.4</v>
      </c>
      <c r="M20" s="5">
        <f>I20*0.05</f>
        <v>49</v>
      </c>
    </row>
    <row r="21" spans="1:13">
      <c r="A21" s="5">
        <v>18</v>
      </c>
      <c r="B21" s="23" t="s">
        <v>606</v>
      </c>
      <c r="C21" s="9" t="s">
        <v>607</v>
      </c>
      <c r="D21" s="39" t="s">
        <v>384</v>
      </c>
      <c r="E21" s="11" t="s">
        <v>608</v>
      </c>
      <c r="F21" s="13">
        <v>6</v>
      </c>
      <c r="G21" s="12" t="s">
        <v>86</v>
      </c>
      <c r="H21" s="29">
        <f>F21*3500</f>
        <v>21000</v>
      </c>
      <c r="I21" s="11">
        <f>H21*0.04</f>
        <v>840</v>
      </c>
      <c r="J21" s="5">
        <f>I21*0.59</f>
        <v>495.6</v>
      </c>
      <c r="K21" s="5">
        <f>I21*0.18</f>
        <v>151.2</v>
      </c>
      <c r="L21" s="5">
        <f>K21</f>
        <v>151.2</v>
      </c>
      <c r="M21" s="5">
        <f>I21*0.05</f>
        <v>42</v>
      </c>
    </row>
    <row r="22" spans="1:13">
      <c r="A22" s="5">
        <v>19</v>
      </c>
      <c r="B22" s="23" t="s">
        <v>609</v>
      </c>
      <c r="C22" s="9" t="s">
        <v>610</v>
      </c>
      <c r="D22" s="24" t="s">
        <v>377</v>
      </c>
      <c r="E22" s="11" t="s">
        <v>611</v>
      </c>
      <c r="F22" s="13">
        <v>3</v>
      </c>
      <c r="G22" s="12" t="s">
        <v>86</v>
      </c>
      <c r="H22" s="29">
        <v>6000</v>
      </c>
      <c r="I22" s="11">
        <v>300</v>
      </c>
      <c r="J22" s="5">
        <f>I22*0.59</f>
        <v>177</v>
      </c>
      <c r="K22" s="5">
        <f>I22*0.18</f>
        <v>54</v>
      </c>
      <c r="L22" s="5">
        <f>K22</f>
        <v>54</v>
      </c>
      <c r="M22" s="5">
        <f>I22*0.05</f>
        <v>15</v>
      </c>
    </row>
    <row r="23" spans="1:13">
      <c r="A23" s="5">
        <v>20</v>
      </c>
      <c r="B23" s="23" t="s">
        <v>612</v>
      </c>
      <c r="C23" s="9" t="s">
        <v>613</v>
      </c>
      <c r="D23" s="24" t="s">
        <v>377</v>
      </c>
      <c r="E23" s="11" t="s">
        <v>614</v>
      </c>
      <c r="F23" s="13">
        <v>2</v>
      </c>
      <c r="G23" s="12" t="s">
        <v>86</v>
      </c>
      <c r="H23" s="11">
        <v>4000</v>
      </c>
      <c r="I23" s="11">
        <v>200</v>
      </c>
      <c r="J23" s="5">
        <f>I23*0.59</f>
        <v>118</v>
      </c>
      <c r="K23" s="5">
        <f>I23*0.18</f>
        <v>36</v>
      </c>
      <c r="L23" s="5">
        <f>K23</f>
        <v>36</v>
      </c>
      <c r="M23" s="5">
        <f>I23*0.05</f>
        <v>10</v>
      </c>
    </row>
    <row r="24" spans="1:13">
      <c r="A24" s="5">
        <v>21</v>
      </c>
      <c r="B24" s="23" t="s">
        <v>615</v>
      </c>
      <c r="C24" s="9" t="s">
        <v>616</v>
      </c>
      <c r="D24" s="24" t="s">
        <v>593</v>
      </c>
      <c r="E24" s="11" t="s">
        <v>611</v>
      </c>
      <c r="F24" s="13">
        <v>3</v>
      </c>
      <c r="G24" s="12" t="s">
        <v>86</v>
      </c>
      <c r="H24" s="11">
        <v>15000</v>
      </c>
      <c r="I24" s="11">
        <v>750</v>
      </c>
      <c r="J24" s="5">
        <f>I24*0.59</f>
        <v>442.5</v>
      </c>
      <c r="K24" s="5">
        <f>I24*0.18</f>
        <v>135</v>
      </c>
      <c r="L24" s="5">
        <f>K24</f>
        <v>135</v>
      </c>
      <c r="M24" s="5">
        <f>I24*0.05</f>
        <v>37.5</v>
      </c>
    </row>
    <row r="25" spans="1:13">
      <c r="A25" s="5">
        <v>22</v>
      </c>
      <c r="B25" s="23" t="s">
        <v>510</v>
      </c>
      <c r="C25" s="9" t="s">
        <v>617</v>
      </c>
      <c r="D25" s="24" t="s">
        <v>377</v>
      </c>
      <c r="E25" s="11" t="s">
        <v>614</v>
      </c>
      <c r="F25" s="13">
        <v>3</v>
      </c>
      <c r="G25" s="12" t="s">
        <v>86</v>
      </c>
      <c r="H25" s="11">
        <v>6000</v>
      </c>
      <c r="I25" s="11">
        <v>300</v>
      </c>
      <c r="J25" s="5">
        <f>I25*0.59</f>
        <v>177</v>
      </c>
      <c r="K25" s="5">
        <f>I25*0.18</f>
        <v>54</v>
      </c>
      <c r="L25" s="5">
        <f>K25</f>
        <v>54</v>
      </c>
      <c r="M25" s="5">
        <f>I25*0.05</f>
        <v>15</v>
      </c>
    </row>
    <row r="26" spans="1:13">
      <c r="A26" s="5">
        <v>23</v>
      </c>
      <c r="B26" s="23" t="s">
        <v>618</v>
      </c>
      <c r="C26" s="9" t="s">
        <v>619</v>
      </c>
      <c r="D26" s="24" t="s">
        <v>377</v>
      </c>
      <c r="E26" s="11" t="s">
        <v>611</v>
      </c>
      <c r="F26" s="13">
        <v>3</v>
      </c>
      <c r="G26" s="12" t="s">
        <v>86</v>
      </c>
      <c r="H26" s="11">
        <v>6000</v>
      </c>
      <c r="I26" s="11">
        <v>300</v>
      </c>
      <c r="J26" s="5">
        <f>I26*0.59</f>
        <v>177</v>
      </c>
      <c r="K26" s="5">
        <f>I26*0.18</f>
        <v>54</v>
      </c>
      <c r="L26" s="5">
        <f>K26</f>
        <v>54</v>
      </c>
      <c r="M26" s="5">
        <f>I26*0.05</f>
        <v>15</v>
      </c>
    </row>
    <row r="27" spans="1:13">
      <c r="A27" s="5">
        <v>24</v>
      </c>
      <c r="B27" s="23" t="s">
        <v>403</v>
      </c>
      <c r="C27" s="9" t="s">
        <v>620</v>
      </c>
      <c r="D27" s="24" t="s">
        <v>593</v>
      </c>
      <c r="E27" s="11" t="s">
        <v>621</v>
      </c>
      <c r="F27" s="13">
        <v>1.6</v>
      </c>
      <c r="G27" s="12" t="s">
        <v>86</v>
      </c>
      <c r="H27" s="11">
        <v>8000</v>
      </c>
      <c r="I27" s="11">
        <v>400</v>
      </c>
      <c r="J27" s="5">
        <f>I27*0.59</f>
        <v>236</v>
      </c>
      <c r="K27" s="5">
        <f>I27*0.18</f>
        <v>72</v>
      </c>
      <c r="L27" s="5">
        <f>K27</f>
        <v>72</v>
      </c>
      <c r="M27" s="5">
        <f>I27*0.05</f>
        <v>20</v>
      </c>
    </row>
    <row r="28" spans="1:13">
      <c r="A28" s="5">
        <v>25</v>
      </c>
      <c r="B28" s="23" t="s">
        <v>622</v>
      </c>
      <c r="C28" s="9" t="s">
        <v>623</v>
      </c>
      <c r="D28" s="24" t="s">
        <v>17</v>
      </c>
      <c r="E28" s="11" t="s">
        <v>624</v>
      </c>
      <c r="F28" s="13">
        <v>350</v>
      </c>
      <c r="G28" s="12" t="s">
        <v>19</v>
      </c>
      <c r="H28" s="11">
        <v>10500</v>
      </c>
      <c r="I28" s="11">
        <v>525</v>
      </c>
      <c r="J28" s="5">
        <f>I28*0.59</f>
        <v>309.75</v>
      </c>
      <c r="K28" s="5">
        <f>I28*0.18</f>
        <v>94.5</v>
      </c>
      <c r="L28" s="5">
        <f>K28</f>
        <v>94.5</v>
      </c>
      <c r="M28" s="5">
        <f>I28*0.05</f>
        <v>26.25</v>
      </c>
    </row>
    <row r="29" spans="1:13">
      <c r="A29" s="5">
        <v>26</v>
      </c>
      <c r="B29" s="23" t="s">
        <v>622</v>
      </c>
      <c r="C29" s="9" t="s">
        <v>623</v>
      </c>
      <c r="D29" s="24" t="s">
        <v>20</v>
      </c>
      <c r="E29" s="11" t="s">
        <v>624</v>
      </c>
      <c r="F29" s="13">
        <v>60</v>
      </c>
      <c r="G29" s="12" t="s">
        <v>19</v>
      </c>
      <c r="H29" s="11">
        <v>1800</v>
      </c>
      <c r="I29" s="11">
        <v>90</v>
      </c>
      <c r="J29" s="5">
        <f>I29*0.59</f>
        <v>53.1</v>
      </c>
      <c r="K29" s="5">
        <f>I29*0.18</f>
        <v>16.2</v>
      </c>
      <c r="L29" s="5">
        <f>K29</f>
        <v>16.2</v>
      </c>
      <c r="M29" s="5">
        <f>I29*0.05</f>
        <v>4.5</v>
      </c>
    </row>
    <row r="30" spans="1:13">
      <c r="A30" s="5">
        <v>27</v>
      </c>
      <c r="B30" s="23" t="s">
        <v>622</v>
      </c>
      <c r="C30" s="9" t="s">
        <v>623</v>
      </c>
      <c r="D30" s="24" t="s">
        <v>625</v>
      </c>
      <c r="E30" s="11" t="s">
        <v>624</v>
      </c>
      <c r="F30" s="13">
        <v>1.5</v>
      </c>
      <c r="G30" s="12" t="s">
        <v>86</v>
      </c>
      <c r="H30" s="11">
        <v>15000</v>
      </c>
      <c r="I30" s="11">
        <v>300</v>
      </c>
      <c r="J30" s="5">
        <f>I30*0.59</f>
        <v>177</v>
      </c>
      <c r="K30" s="5">
        <f>I30*0.18</f>
        <v>54</v>
      </c>
      <c r="L30" s="5">
        <f>K30</f>
        <v>54</v>
      </c>
      <c r="M30" s="5">
        <f>I30*0.05</f>
        <v>15</v>
      </c>
    </row>
    <row r="31" spans="1:13">
      <c r="A31" s="5">
        <v>28</v>
      </c>
      <c r="B31" s="23" t="s">
        <v>622</v>
      </c>
      <c r="C31" s="9" t="s">
        <v>623</v>
      </c>
      <c r="D31" s="24" t="s">
        <v>626</v>
      </c>
      <c r="E31" s="11" t="s">
        <v>624</v>
      </c>
      <c r="F31" s="13">
        <v>1.2</v>
      </c>
      <c r="G31" s="12" t="s">
        <v>86</v>
      </c>
      <c r="H31" s="11">
        <v>2400</v>
      </c>
      <c r="I31" s="11">
        <v>120</v>
      </c>
      <c r="J31" s="5">
        <f>I31*0.59</f>
        <v>70.8</v>
      </c>
      <c r="K31" s="5">
        <f>I31*0.18</f>
        <v>21.6</v>
      </c>
      <c r="L31" s="5">
        <f>K31</f>
        <v>21.6</v>
      </c>
      <c r="M31" s="5">
        <f>I31*0.05</f>
        <v>6</v>
      </c>
    </row>
    <row r="32" spans="1:13">
      <c r="A32" s="5">
        <v>29</v>
      </c>
      <c r="B32" s="23" t="s">
        <v>622</v>
      </c>
      <c r="C32" s="9" t="s">
        <v>623</v>
      </c>
      <c r="D32" s="24" t="s">
        <v>384</v>
      </c>
      <c r="E32" s="11" t="s">
        <v>624</v>
      </c>
      <c r="F32" s="13">
        <v>7</v>
      </c>
      <c r="G32" s="12" t="s">
        <v>86</v>
      </c>
      <c r="H32" s="11">
        <v>24500</v>
      </c>
      <c r="I32" s="11">
        <v>980</v>
      </c>
      <c r="J32" s="5">
        <f>I32*0.59</f>
        <v>578.2</v>
      </c>
      <c r="K32" s="5">
        <f>I32*0.18</f>
        <v>176.4</v>
      </c>
      <c r="L32" s="5">
        <f>K32</f>
        <v>176.4</v>
      </c>
      <c r="M32" s="5">
        <f>I32*0.05</f>
        <v>49</v>
      </c>
    </row>
    <row r="33" spans="1:13">
      <c r="A33" s="5">
        <v>30</v>
      </c>
      <c r="B33" s="23" t="s">
        <v>622</v>
      </c>
      <c r="C33" s="9" t="s">
        <v>623</v>
      </c>
      <c r="D33" s="24" t="s">
        <v>420</v>
      </c>
      <c r="E33" s="11" t="s">
        <v>624</v>
      </c>
      <c r="F33" s="13">
        <v>1.5</v>
      </c>
      <c r="G33" s="12" t="s">
        <v>86</v>
      </c>
      <c r="H33" s="11">
        <v>750</v>
      </c>
      <c r="I33" s="11">
        <v>30</v>
      </c>
      <c r="J33" s="5">
        <f>I33*0.59</f>
        <v>17.7</v>
      </c>
      <c r="K33" s="5">
        <f>I33*0.18</f>
        <v>5.4</v>
      </c>
      <c r="L33" s="5">
        <f>K33</f>
        <v>5.4</v>
      </c>
      <c r="M33" s="5">
        <f>I33*0.05</f>
        <v>1.5</v>
      </c>
    </row>
    <row r="34" spans="1:13">
      <c r="A34" s="5">
        <v>31</v>
      </c>
      <c r="B34" s="23" t="s">
        <v>622</v>
      </c>
      <c r="C34" s="9" t="s">
        <v>623</v>
      </c>
      <c r="D34" s="24" t="s">
        <v>627</v>
      </c>
      <c r="E34" s="11" t="s">
        <v>624</v>
      </c>
      <c r="F34" s="13">
        <v>0.5</v>
      </c>
      <c r="G34" s="12" t="s">
        <v>86</v>
      </c>
      <c r="H34" s="11">
        <v>200</v>
      </c>
      <c r="I34" s="11">
        <v>8</v>
      </c>
      <c r="J34" s="5">
        <f>I34*0.59</f>
        <v>4.72</v>
      </c>
      <c r="K34" s="5">
        <f>I34*0.18</f>
        <v>1.44</v>
      </c>
      <c r="L34" s="5">
        <f>K34</f>
        <v>1.44</v>
      </c>
      <c r="M34" s="5">
        <f>I34*0.05</f>
        <v>0.4</v>
      </c>
    </row>
    <row r="35" spans="1:13">
      <c r="A35" s="5">
        <v>32</v>
      </c>
      <c r="B35" s="23" t="s">
        <v>622</v>
      </c>
      <c r="C35" s="9" t="s">
        <v>623</v>
      </c>
      <c r="D35" s="24" t="s">
        <v>628</v>
      </c>
      <c r="E35" s="11" t="s">
        <v>624</v>
      </c>
      <c r="F35" s="13">
        <v>1.5</v>
      </c>
      <c r="G35" s="12" t="s">
        <v>86</v>
      </c>
      <c r="H35" s="11">
        <v>1500</v>
      </c>
      <c r="I35" s="11">
        <v>75</v>
      </c>
      <c r="J35" s="5">
        <f>I35*0.59</f>
        <v>44.25</v>
      </c>
      <c r="K35" s="5">
        <f>I35*0.18</f>
        <v>13.5</v>
      </c>
      <c r="L35" s="5">
        <f>K35</f>
        <v>13.5</v>
      </c>
      <c r="M35" s="5">
        <f>I35*0.05</f>
        <v>3.75</v>
      </c>
    </row>
    <row r="36" spans="1:13">
      <c r="A36" s="5">
        <v>33</v>
      </c>
      <c r="B36" s="23" t="s">
        <v>629</v>
      </c>
      <c r="C36" s="9" t="s">
        <v>630</v>
      </c>
      <c r="D36" s="24" t="s">
        <v>631</v>
      </c>
      <c r="E36" s="11" t="s">
        <v>632</v>
      </c>
      <c r="F36" s="13">
        <v>4</v>
      </c>
      <c r="G36" s="12" t="s">
        <v>86</v>
      </c>
      <c r="H36" s="11">
        <v>6000</v>
      </c>
      <c r="I36" s="11">
        <v>300</v>
      </c>
      <c r="J36" s="5">
        <f>I36*0.59</f>
        <v>177</v>
      </c>
      <c r="K36" s="5">
        <f>I36*0.18</f>
        <v>54</v>
      </c>
      <c r="L36" s="5">
        <f>K36</f>
        <v>54</v>
      </c>
      <c r="M36" s="5">
        <f>I36*0.05</f>
        <v>15</v>
      </c>
    </row>
    <row r="37" spans="1:13">
      <c r="A37" s="5">
        <v>34</v>
      </c>
      <c r="B37" s="23" t="s">
        <v>629</v>
      </c>
      <c r="C37" s="9" t="s">
        <v>630</v>
      </c>
      <c r="D37" s="24" t="s">
        <v>633</v>
      </c>
      <c r="E37" s="11" t="s">
        <v>632</v>
      </c>
      <c r="F37" s="13">
        <v>3</v>
      </c>
      <c r="G37" s="12" t="s">
        <v>86</v>
      </c>
      <c r="H37" s="11">
        <v>30000</v>
      </c>
      <c r="I37" s="11">
        <v>600</v>
      </c>
      <c r="J37" s="5">
        <f>I37*0.59</f>
        <v>354</v>
      </c>
      <c r="K37" s="5">
        <f>I37*0.18</f>
        <v>108</v>
      </c>
      <c r="L37" s="5">
        <f>K37</f>
        <v>108</v>
      </c>
      <c r="M37" s="5">
        <f>I37*0.05</f>
        <v>30</v>
      </c>
    </row>
    <row r="38" spans="1:13">
      <c r="A38" s="5">
        <v>35</v>
      </c>
      <c r="B38" s="23" t="s">
        <v>629</v>
      </c>
      <c r="C38" s="9" t="s">
        <v>630</v>
      </c>
      <c r="D38" s="24" t="s">
        <v>17</v>
      </c>
      <c r="E38" s="11" t="s">
        <v>632</v>
      </c>
      <c r="F38" s="13">
        <v>50</v>
      </c>
      <c r="G38" s="12" t="s">
        <v>19</v>
      </c>
      <c r="H38" s="11">
        <v>1500</v>
      </c>
      <c r="I38" s="11">
        <v>75</v>
      </c>
      <c r="J38" s="5">
        <f>I38*0.59</f>
        <v>44.25</v>
      </c>
      <c r="K38" s="5">
        <f>I38*0.18</f>
        <v>13.5</v>
      </c>
      <c r="L38" s="5">
        <f>K38</f>
        <v>13.5</v>
      </c>
      <c r="M38" s="5">
        <f>I38*0.05</f>
        <v>3.75</v>
      </c>
    </row>
    <row r="39" spans="1:13">
      <c r="A39" s="5">
        <v>36</v>
      </c>
      <c r="B39" s="23" t="s">
        <v>629</v>
      </c>
      <c r="C39" s="9" t="s">
        <v>630</v>
      </c>
      <c r="D39" s="24" t="s">
        <v>20</v>
      </c>
      <c r="E39" s="11" t="s">
        <v>632</v>
      </c>
      <c r="F39" s="13">
        <v>10</v>
      </c>
      <c r="G39" s="12" t="s">
        <v>19</v>
      </c>
      <c r="H39" s="11">
        <v>300</v>
      </c>
      <c r="I39" s="11">
        <v>15</v>
      </c>
      <c r="J39" s="5">
        <f>I39*0.59</f>
        <v>8.85</v>
      </c>
      <c r="K39" s="5">
        <f>I39*0.18</f>
        <v>2.7</v>
      </c>
      <c r="L39" s="5">
        <f>K39</f>
        <v>2.7</v>
      </c>
      <c r="M39" s="5">
        <f>I39*0.05</f>
        <v>0.75</v>
      </c>
    </row>
    <row r="40" spans="1:13">
      <c r="A40" s="5">
        <v>37</v>
      </c>
      <c r="B40" s="23" t="s">
        <v>634</v>
      </c>
      <c r="C40" s="9" t="s">
        <v>619</v>
      </c>
      <c r="D40" s="24" t="s">
        <v>593</v>
      </c>
      <c r="E40" s="11" t="s">
        <v>635</v>
      </c>
      <c r="F40" s="13">
        <v>4</v>
      </c>
      <c r="G40" s="12" t="s">
        <v>86</v>
      </c>
      <c r="H40" s="11">
        <v>20000</v>
      </c>
      <c r="I40" s="11">
        <v>1000</v>
      </c>
      <c r="J40" s="5">
        <f>I40*0.59</f>
        <v>590</v>
      </c>
      <c r="K40" s="5">
        <f>I40*0.18</f>
        <v>180</v>
      </c>
      <c r="L40" s="5">
        <f>K40</f>
        <v>180</v>
      </c>
      <c r="M40" s="5">
        <f>I40*0.05</f>
        <v>50</v>
      </c>
    </row>
    <row r="41" spans="1:13">
      <c r="A41" s="5">
        <v>38</v>
      </c>
      <c r="B41" s="23" t="s">
        <v>634</v>
      </c>
      <c r="C41" s="9" t="s">
        <v>619</v>
      </c>
      <c r="D41" s="24" t="s">
        <v>636</v>
      </c>
      <c r="E41" s="11" t="s">
        <v>635</v>
      </c>
      <c r="F41" s="13">
        <v>0.5</v>
      </c>
      <c r="G41" s="12" t="s">
        <v>86</v>
      </c>
      <c r="H41" s="11">
        <v>350</v>
      </c>
      <c r="I41" s="11">
        <v>17.5</v>
      </c>
      <c r="J41" s="5">
        <f>I41*0.59</f>
        <v>10.325</v>
      </c>
      <c r="K41" s="5">
        <f>I41*0.18</f>
        <v>3.15</v>
      </c>
      <c r="L41" s="5">
        <f>K41</f>
        <v>3.15</v>
      </c>
      <c r="M41" s="5">
        <f>I41*0.05</f>
        <v>0.875</v>
      </c>
    </row>
    <row r="42" spans="1:13">
      <c r="A42" s="5">
        <v>39</v>
      </c>
      <c r="B42" s="23" t="s">
        <v>634</v>
      </c>
      <c r="C42" s="9" t="s">
        <v>619</v>
      </c>
      <c r="D42" s="24" t="s">
        <v>420</v>
      </c>
      <c r="E42" s="11" t="s">
        <v>635</v>
      </c>
      <c r="F42" s="13">
        <v>0.5</v>
      </c>
      <c r="G42" s="12" t="s">
        <v>86</v>
      </c>
      <c r="H42" s="11">
        <v>250</v>
      </c>
      <c r="I42" s="11">
        <v>10</v>
      </c>
      <c r="J42" s="5">
        <f>I42*0.59</f>
        <v>5.9</v>
      </c>
      <c r="K42" s="5">
        <f>I42*0.18</f>
        <v>1.8</v>
      </c>
      <c r="L42" s="5">
        <f>K42</f>
        <v>1.8</v>
      </c>
      <c r="M42" s="5">
        <f>I42*0.05</f>
        <v>0.5</v>
      </c>
    </row>
    <row r="43" spans="1:13">
      <c r="A43" s="5">
        <v>40</v>
      </c>
      <c r="B43" s="23" t="s">
        <v>637</v>
      </c>
      <c r="C43" s="9" t="s">
        <v>602</v>
      </c>
      <c r="D43" s="24" t="s">
        <v>638</v>
      </c>
      <c r="E43" s="11" t="s">
        <v>624</v>
      </c>
      <c r="F43" s="13">
        <v>1.5</v>
      </c>
      <c r="G43" s="12" t="s">
        <v>86</v>
      </c>
      <c r="H43" s="11">
        <v>1500</v>
      </c>
      <c r="I43" s="11">
        <v>60</v>
      </c>
      <c r="J43" s="5">
        <f>I43*0.59</f>
        <v>35.4</v>
      </c>
      <c r="K43" s="5">
        <f>I43*0.18</f>
        <v>10.8</v>
      </c>
      <c r="L43" s="5">
        <f>K43</f>
        <v>10.8</v>
      </c>
      <c r="M43" s="5">
        <f>I43*0.05</f>
        <v>3</v>
      </c>
    </row>
    <row r="44" spans="1:13">
      <c r="A44" s="5">
        <v>41</v>
      </c>
      <c r="B44" s="23" t="s">
        <v>637</v>
      </c>
      <c r="C44" s="9" t="s">
        <v>602</v>
      </c>
      <c r="D44" s="24" t="s">
        <v>639</v>
      </c>
      <c r="E44" s="11" t="s">
        <v>624</v>
      </c>
      <c r="F44" s="13">
        <v>1.5</v>
      </c>
      <c r="G44" s="12" t="s">
        <v>86</v>
      </c>
      <c r="H44" s="11">
        <v>4500</v>
      </c>
      <c r="I44" s="11">
        <v>225</v>
      </c>
      <c r="J44" s="5">
        <f>I44*0.59</f>
        <v>132.75</v>
      </c>
      <c r="K44" s="5">
        <f>I44*0.18</f>
        <v>40.5</v>
      </c>
      <c r="L44" s="5">
        <f>K44</f>
        <v>40.5</v>
      </c>
      <c r="M44" s="5">
        <f>I44*0.05</f>
        <v>11.25</v>
      </c>
    </row>
    <row r="45" spans="1:13">
      <c r="A45" s="5">
        <v>42</v>
      </c>
      <c r="B45" s="23" t="s">
        <v>640</v>
      </c>
      <c r="C45" s="9" t="s">
        <v>587</v>
      </c>
      <c r="D45" s="24" t="s">
        <v>17</v>
      </c>
      <c r="E45" s="11" t="s">
        <v>641</v>
      </c>
      <c r="F45" s="13">
        <v>20</v>
      </c>
      <c r="G45" s="12" t="s">
        <v>19</v>
      </c>
      <c r="H45" s="11">
        <v>600</v>
      </c>
      <c r="I45" s="11">
        <v>30</v>
      </c>
      <c r="J45" s="5">
        <f>I45*0.59</f>
        <v>17.7</v>
      </c>
      <c r="K45" s="5">
        <f>I45*0.18</f>
        <v>5.4</v>
      </c>
      <c r="L45" s="5">
        <f>K45</f>
        <v>5.4</v>
      </c>
      <c r="M45" s="5">
        <f>I45*0.05</f>
        <v>1.5</v>
      </c>
    </row>
    <row r="46" spans="1:13">
      <c r="A46" s="5">
        <v>43</v>
      </c>
      <c r="B46" s="23" t="s">
        <v>640</v>
      </c>
      <c r="C46" s="9" t="s">
        <v>587</v>
      </c>
      <c r="D46" s="24" t="s">
        <v>384</v>
      </c>
      <c r="E46" s="11" t="s">
        <v>641</v>
      </c>
      <c r="F46" s="13">
        <v>2</v>
      </c>
      <c r="G46" s="12" t="s">
        <v>86</v>
      </c>
      <c r="H46" s="11">
        <v>7000</v>
      </c>
      <c r="I46" s="11">
        <v>280</v>
      </c>
      <c r="J46" s="5">
        <f>I46*0.59</f>
        <v>165.2</v>
      </c>
      <c r="K46" s="5">
        <f>I46*0.18</f>
        <v>50.4</v>
      </c>
      <c r="L46" s="5">
        <f>K46</f>
        <v>50.4</v>
      </c>
      <c r="M46" s="5">
        <f>I46*0.05</f>
        <v>14</v>
      </c>
    </row>
    <row r="47" spans="1:13">
      <c r="A47" s="5">
        <v>44</v>
      </c>
      <c r="B47" s="5" t="s">
        <v>642</v>
      </c>
      <c r="C47" s="27" t="s">
        <v>643</v>
      </c>
      <c r="D47" s="5" t="s">
        <v>644</v>
      </c>
      <c r="E47" s="5" t="s">
        <v>645</v>
      </c>
      <c r="F47" s="5">
        <v>1</v>
      </c>
      <c r="G47" s="5" t="s">
        <v>86</v>
      </c>
      <c r="H47" s="5">
        <v>1500</v>
      </c>
      <c r="I47" s="5">
        <v>75</v>
      </c>
      <c r="J47" s="5">
        <f>I47*0.59</f>
        <v>44.25</v>
      </c>
      <c r="K47" s="5">
        <f>I47*0.18</f>
        <v>13.5</v>
      </c>
      <c r="L47" s="5">
        <f>K47</f>
        <v>13.5</v>
      </c>
      <c r="M47" s="5">
        <f>I47*0.05</f>
        <v>3.75</v>
      </c>
    </row>
    <row r="48" spans="1:13">
      <c r="A48" s="5">
        <v>45</v>
      </c>
      <c r="B48" s="5" t="s">
        <v>642</v>
      </c>
      <c r="C48" s="27" t="s">
        <v>643</v>
      </c>
      <c r="D48" s="5" t="s">
        <v>472</v>
      </c>
      <c r="E48" s="5" t="s">
        <v>645</v>
      </c>
      <c r="F48" s="5">
        <v>2</v>
      </c>
      <c r="G48" s="5" t="s">
        <v>86</v>
      </c>
      <c r="H48" s="5">
        <v>5000</v>
      </c>
      <c r="I48" s="5">
        <v>250</v>
      </c>
      <c r="J48" s="5">
        <f>I48*0.59</f>
        <v>147.5</v>
      </c>
      <c r="K48" s="5">
        <f>I48*0.18</f>
        <v>45</v>
      </c>
      <c r="L48" s="5">
        <f>K48</f>
        <v>45</v>
      </c>
      <c r="M48" s="5">
        <f>I48*0.05</f>
        <v>12.5</v>
      </c>
    </row>
    <row r="49" spans="1:13">
      <c r="A49" s="5">
        <v>46</v>
      </c>
      <c r="B49" s="5" t="s">
        <v>642</v>
      </c>
      <c r="C49" s="27" t="s">
        <v>643</v>
      </c>
      <c r="D49" s="5" t="s">
        <v>646</v>
      </c>
      <c r="E49" s="5" t="s">
        <v>645</v>
      </c>
      <c r="F49" s="5">
        <v>2</v>
      </c>
      <c r="G49" s="5" t="s">
        <v>86</v>
      </c>
      <c r="H49" s="5">
        <v>4000</v>
      </c>
      <c r="I49" s="5">
        <v>200</v>
      </c>
      <c r="J49" s="5">
        <f>I49*0.59</f>
        <v>118</v>
      </c>
      <c r="K49" s="5">
        <f>I49*0.18</f>
        <v>36</v>
      </c>
      <c r="L49" s="5">
        <f>K49</f>
        <v>36</v>
      </c>
      <c r="M49" s="5">
        <f>I49*0.05</f>
        <v>10</v>
      </c>
    </row>
    <row r="50" spans="1:13">
      <c r="A50" s="5">
        <v>47</v>
      </c>
      <c r="B50" s="5" t="s">
        <v>642</v>
      </c>
      <c r="C50" s="27" t="s">
        <v>643</v>
      </c>
      <c r="D50" s="5" t="s">
        <v>17</v>
      </c>
      <c r="E50" s="5" t="s">
        <v>645</v>
      </c>
      <c r="F50" s="5">
        <v>10</v>
      </c>
      <c r="G50" s="5" t="s">
        <v>19</v>
      </c>
      <c r="H50" s="5">
        <v>300</v>
      </c>
      <c r="I50" s="5">
        <v>15</v>
      </c>
      <c r="J50" s="5">
        <f>I50*0.59</f>
        <v>8.85</v>
      </c>
      <c r="K50" s="5">
        <f>I50*0.18</f>
        <v>2.7</v>
      </c>
      <c r="L50" s="5">
        <f>K50</f>
        <v>2.7</v>
      </c>
      <c r="M50" s="5">
        <f>I50*0.05</f>
        <v>0.75</v>
      </c>
    </row>
    <row r="51" spans="1:13">
      <c r="A51" s="5">
        <v>48</v>
      </c>
      <c r="B51" s="5" t="s">
        <v>642</v>
      </c>
      <c r="C51" s="27" t="s">
        <v>643</v>
      </c>
      <c r="D51" s="5" t="s">
        <v>20</v>
      </c>
      <c r="E51" s="5" t="s">
        <v>645</v>
      </c>
      <c r="F51" s="5">
        <v>5</v>
      </c>
      <c r="G51" s="5" t="s">
        <v>19</v>
      </c>
      <c r="H51" s="5">
        <v>150</v>
      </c>
      <c r="I51" s="5">
        <v>7.5</v>
      </c>
      <c r="J51" s="5">
        <f>I51*0.59</f>
        <v>4.425</v>
      </c>
      <c r="K51" s="5">
        <f>I51*0.18</f>
        <v>1.35</v>
      </c>
      <c r="L51" s="5">
        <f>K51</f>
        <v>1.35</v>
      </c>
      <c r="M51" s="5">
        <f>I51*0.05</f>
        <v>0.375</v>
      </c>
    </row>
    <row r="52" spans="1:13">
      <c r="A52" s="5">
        <v>49</v>
      </c>
      <c r="B52" s="5" t="s">
        <v>634</v>
      </c>
      <c r="C52" s="27" t="s">
        <v>589</v>
      </c>
      <c r="D52" s="5" t="s">
        <v>631</v>
      </c>
      <c r="E52" s="5" t="s">
        <v>645</v>
      </c>
      <c r="F52" s="5">
        <v>2</v>
      </c>
      <c r="G52" s="5" t="s">
        <v>86</v>
      </c>
      <c r="H52" s="5">
        <v>3000</v>
      </c>
      <c r="I52" s="5">
        <v>150</v>
      </c>
      <c r="J52" s="5">
        <f>I52*0.59</f>
        <v>88.5</v>
      </c>
      <c r="K52" s="5">
        <f>I52*0.18</f>
        <v>27</v>
      </c>
      <c r="L52" s="5">
        <f>K52</f>
        <v>27</v>
      </c>
      <c r="M52" s="5">
        <f>I52*0.05</f>
        <v>7.5</v>
      </c>
    </row>
    <row r="53" spans="1:13">
      <c r="A53" s="5">
        <v>50</v>
      </c>
      <c r="B53" s="5" t="s">
        <v>647</v>
      </c>
      <c r="C53" s="27" t="s">
        <v>616</v>
      </c>
      <c r="D53" s="5" t="s">
        <v>648</v>
      </c>
      <c r="E53" s="5" t="s">
        <v>632</v>
      </c>
      <c r="F53" s="5">
        <v>3</v>
      </c>
      <c r="G53" s="5" t="s">
        <v>86</v>
      </c>
      <c r="H53" s="5">
        <v>6000</v>
      </c>
      <c r="I53" s="5">
        <v>300</v>
      </c>
      <c r="J53" s="5">
        <f>I53*0.59</f>
        <v>177</v>
      </c>
      <c r="K53" s="5">
        <f>I53*0.18</f>
        <v>54</v>
      </c>
      <c r="L53" s="5">
        <f>K53</f>
        <v>54</v>
      </c>
      <c r="M53" s="5">
        <f>I53*0.05</f>
        <v>15</v>
      </c>
    </row>
    <row r="54" spans="1:13">
      <c r="A54" s="5">
        <v>51</v>
      </c>
      <c r="B54" s="5" t="s">
        <v>647</v>
      </c>
      <c r="C54" s="27" t="s">
        <v>616</v>
      </c>
      <c r="D54" s="5" t="s">
        <v>17</v>
      </c>
      <c r="E54" s="5" t="s">
        <v>632</v>
      </c>
      <c r="F54" s="5">
        <v>15</v>
      </c>
      <c r="G54" s="5" t="s">
        <v>19</v>
      </c>
      <c r="H54" s="5">
        <v>450</v>
      </c>
      <c r="I54" s="5">
        <v>22.5</v>
      </c>
      <c r="J54" s="5">
        <f>I54*0.59</f>
        <v>13.275</v>
      </c>
      <c r="K54" s="5">
        <f>I54*0.18</f>
        <v>4.05</v>
      </c>
      <c r="L54" s="5">
        <f>K54</f>
        <v>4.05</v>
      </c>
      <c r="M54" s="5">
        <f>I54*0.05</f>
        <v>1.125</v>
      </c>
    </row>
    <row r="55" spans="1:13">
      <c r="A55" s="5">
        <v>52</v>
      </c>
      <c r="B55" s="5" t="s">
        <v>647</v>
      </c>
      <c r="C55" s="27" t="s">
        <v>616</v>
      </c>
      <c r="D55" s="5" t="s">
        <v>20</v>
      </c>
      <c r="E55" s="5" t="s">
        <v>632</v>
      </c>
      <c r="F55" s="5">
        <v>5</v>
      </c>
      <c r="G55" s="5" t="s">
        <v>19</v>
      </c>
      <c r="H55" s="5">
        <v>150</v>
      </c>
      <c r="I55" s="5">
        <v>7.5</v>
      </c>
      <c r="J55" s="5">
        <f>I55*0.59</f>
        <v>4.425</v>
      </c>
      <c r="K55" s="5">
        <f>I55*0.18</f>
        <v>1.35</v>
      </c>
      <c r="L55" s="5">
        <f>K55</f>
        <v>1.35</v>
      </c>
      <c r="M55" s="5">
        <f>I55*0.05</f>
        <v>0.375</v>
      </c>
    </row>
    <row r="56" spans="1:13">
      <c r="A56" s="5">
        <v>53</v>
      </c>
      <c r="B56" s="5" t="s">
        <v>649</v>
      </c>
      <c r="C56" s="27" t="s">
        <v>589</v>
      </c>
      <c r="D56" s="24" t="s">
        <v>377</v>
      </c>
      <c r="E56" s="11" t="s">
        <v>614</v>
      </c>
      <c r="F56" s="5">
        <v>3</v>
      </c>
      <c r="G56" s="5" t="s">
        <v>86</v>
      </c>
      <c r="H56" s="11">
        <v>6000</v>
      </c>
      <c r="I56" s="11">
        <v>300</v>
      </c>
      <c r="J56" s="5">
        <f>I56*0.59</f>
        <v>177</v>
      </c>
      <c r="K56" s="5">
        <f>I56*0.18</f>
        <v>54</v>
      </c>
      <c r="L56" s="5">
        <f>K56</f>
        <v>54</v>
      </c>
      <c r="M56" s="5">
        <f>I56*0.05</f>
        <v>15</v>
      </c>
    </row>
    <row r="57" spans="1:13">
      <c r="A57" s="5">
        <v>54</v>
      </c>
      <c r="B57" s="5" t="s">
        <v>650</v>
      </c>
      <c r="C57" s="27" t="s">
        <v>651</v>
      </c>
      <c r="D57" s="5" t="s">
        <v>377</v>
      </c>
      <c r="E57" s="5" t="s">
        <v>652</v>
      </c>
      <c r="F57" s="5">
        <v>5.7</v>
      </c>
      <c r="G57" s="5" t="s">
        <v>86</v>
      </c>
      <c r="H57" s="5">
        <v>11400</v>
      </c>
      <c r="I57" s="5">
        <v>570</v>
      </c>
      <c r="J57" s="5">
        <f>I57*0.59</f>
        <v>336.3</v>
      </c>
      <c r="K57" s="5">
        <f>I57*0.18</f>
        <v>102.6</v>
      </c>
      <c r="L57" s="5">
        <f>K57</f>
        <v>102.6</v>
      </c>
      <c r="M57" s="5">
        <f>I57*0.05</f>
        <v>28.5</v>
      </c>
    </row>
    <row r="58" spans="1:13">
      <c r="A58" s="5">
        <v>55</v>
      </c>
      <c r="B58" s="5" t="s">
        <v>650</v>
      </c>
      <c r="C58" s="27" t="s">
        <v>651</v>
      </c>
      <c r="D58" s="5" t="s">
        <v>644</v>
      </c>
      <c r="E58" s="5" t="s">
        <v>652</v>
      </c>
      <c r="F58" s="5">
        <v>2</v>
      </c>
      <c r="G58" s="5" t="s">
        <v>86</v>
      </c>
      <c r="H58" s="5">
        <v>3000</v>
      </c>
      <c r="I58" s="5">
        <v>150</v>
      </c>
      <c r="J58" s="5">
        <f>I58*0.59</f>
        <v>88.5</v>
      </c>
      <c r="K58" s="5">
        <f>I58*0.18</f>
        <v>27</v>
      </c>
      <c r="L58" s="5">
        <f>K58</f>
        <v>27</v>
      </c>
      <c r="M58" s="5">
        <f>I58*0.05</f>
        <v>7.5</v>
      </c>
    </row>
    <row r="59" spans="1:13">
      <c r="A59" s="5">
        <v>56</v>
      </c>
      <c r="B59" s="5" t="s">
        <v>650</v>
      </c>
      <c r="C59" s="27" t="s">
        <v>651</v>
      </c>
      <c r="D59" s="5" t="s">
        <v>17</v>
      </c>
      <c r="E59" s="5" t="s">
        <v>652</v>
      </c>
      <c r="F59" s="5">
        <v>70</v>
      </c>
      <c r="G59" s="5" t="s">
        <v>19</v>
      </c>
      <c r="H59" s="5">
        <v>2100</v>
      </c>
      <c r="I59" s="5">
        <v>105</v>
      </c>
      <c r="J59" s="5">
        <f>I59*0.59</f>
        <v>61.95</v>
      </c>
      <c r="K59" s="5">
        <f>I59*0.18</f>
        <v>18.9</v>
      </c>
      <c r="L59" s="5">
        <f>K59</f>
        <v>18.9</v>
      </c>
      <c r="M59" s="5">
        <f>I59*0.05</f>
        <v>5.25</v>
      </c>
    </row>
    <row r="60" spans="1:13">
      <c r="A60" s="5">
        <v>57</v>
      </c>
      <c r="B60" s="5" t="s">
        <v>653</v>
      </c>
      <c r="C60" s="27" t="s">
        <v>619</v>
      </c>
      <c r="D60" s="5" t="s">
        <v>17</v>
      </c>
      <c r="E60" s="5" t="s">
        <v>654</v>
      </c>
      <c r="F60" s="5">
        <v>8</v>
      </c>
      <c r="G60" s="5" t="s">
        <v>19</v>
      </c>
      <c r="H60" s="5">
        <v>240</v>
      </c>
      <c r="I60" s="5">
        <v>12</v>
      </c>
      <c r="J60" s="5">
        <f>I60*0.59</f>
        <v>7.08</v>
      </c>
      <c r="K60" s="5">
        <f>I60*0.18</f>
        <v>2.16</v>
      </c>
      <c r="L60" s="5">
        <f>K60</f>
        <v>2.16</v>
      </c>
      <c r="M60" s="5">
        <f>I60*0.05</f>
        <v>0.6</v>
      </c>
    </row>
    <row r="61" spans="1:13">
      <c r="A61" s="5">
        <v>58</v>
      </c>
      <c r="B61" s="5" t="s">
        <v>653</v>
      </c>
      <c r="C61" s="27" t="s">
        <v>619</v>
      </c>
      <c r="D61" s="5" t="s">
        <v>384</v>
      </c>
      <c r="E61" s="5" t="s">
        <v>654</v>
      </c>
      <c r="F61" s="5">
        <v>3</v>
      </c>
      <c r="G61" s="5" t="s">
        <v>86</v>
      </c>
      <c r="H61" s="5">
        <v>10500</v>
      </c>
      <c r="I61" s="5">
        <v>420</v>
      </c>
      <c r="J61" s="5">
        <f>I61*0.59</f>
        <v>247.8</v>
      </c>
      <c r="K61" s="5">
        <f>I61*0.18</f>
        <v>75.6</v>
      </c>
      <c r="L61" s="5">
        <f>K61</f>
        <v>75.6</v>
      </c>
      <c r="M61" s="5">
        <f>I61*0.05</f>
        <v>21</v>
      </c>
    </row>
    <row r="62" spans="1:13">
      <c r="A62" s="5">
        <v>59</v>
      </c>
      <c r="B62" s="5" t="s">
        <v>655</v>
      </c>
      <c r="C62" s="27" t="s">
        <v>602</v>
      </c>
      <c r="D62" s="5" t="s">
        <v>17</v>
      </c>
      <c r="E62" s="5" t="s">
        <v>656</v>
      </c>
      <c r="F62" s="5">
        <v>13</v>
      </c>
      <c r="G62" s="5" t="s">
        <v>19</v>
      </c>
      <c r="H62" s="5">
        <v>390</v>
      </c>
      <c r="I62" s="5">
        <v>19.5</v>
      </c>
      <c r="J62" s="5">
        <f>I62*0.59</f>
        <v>11.505</v>
      </c>
      <c r="K62" s="5">
        <f>I62*0.18</f>
        <v>3.51</v>
      </c>
      <c r="L62" s="5">
        <f>K62</f>
        <v>3.51</v>
      </c>
      <c r="M62" s="5">
        <f>I62*0.05</f>
        <v>0.975</v>
      </c>
    </row>
    <row r="63" spans="1:13">
      <c r="A63" s="5">
        <v>60</v>
      </c>
      <c r="B63" s="5" t="s">
        <v>655</v>
      </c>
      <c r="C63" s="27" t="s">
        <v>602</v>
      </c>
      <c r="D63" s="5" t="s">
        <v>20</v>
      </c>
      <c r="E63" s="5" t="s">
        <v>656</v>
      </c>
      <c r="F63" s="5">
        <v>16</v>
      </c>
      <c r="G63" s="5" t="s">
        <v>19</v>
      </c>
      <c r="H63" s="5">
        <v>480</v>
      </c>
      <c r="I63" s="5">
        <v>24</v>
      </c>
      <c r="J63" s="5">
        <f>I63*0.59</f>
        <v>14.16</v>
      </c>
      <c r="K63" s="5">
        <f>I63*0.18</f>
        <v>4.32</v>
      </c>
      <c r="L63" s="5">
        <f>K63</f>
        <v>4.32</v>
      </c>
      <c r="M63" s="5">
        <f>I63*0.05</f>
        <v>1.2</v>
      </c>
    </row>
    <row r="64" spans="1:13">
      <c r="A64" s="5">
        <v>61</v>
      </c>
      <c r="B64" s="5" t="s">
        <v>655</v>
      </c>
      <c r="C64" s="27" t="s">
        <v>602</v>
      </c>
      <c r="D64" s="5" t="s">
        <v>625</v>
      </c>
      <c r="E64" s="5" t="s">
        <v>656</v>
      </c>
      <c r="F64" s="5">
        <v>5.6</v>
      </c>
      <c r="G64" s="5" t="s">
        <v>86</v>
      </c>
      <c r="H64" s="5">
        <v>56000</v>
      </c>
      <c r="I64" s="5">
        <v>1120</v>
      </c>
      <c r="J64" s="5">
        <f>I64*0.59</f>
        <v>660.8</v>
      </c>
      <c r="K64" s="5">
        <f>I64*0.18</f>
        <v>201.6</v>
      </c>
      <c r="L64" s="5">
        <f>K64</f>
        <v>201.6</v>
      </c>
      <c r="M64" s="5">
        <f>I64*0.05</f>
        <v>56</v>
      </c>
    </row>
    <row r="65" spans="1:13">
      <c r="A65" s="5">
        <v>62</v>
      </c>
      <c r="B65" s="5" t="s">
        <v>657</v>
      </c>
      <c r="C65" s="27" t="s">
        <v>602</v>
      </c>
      <c r="D65" s="5" t="s">
        <v>17</v>
      </c>
      <c r="E65" s="5" t="s">
        <v>658</v>
      </c>
      <c r="F65" s="5">
        <v>9</v>
      </c>
      <c r="G65" s="5" t="s">
        <v>19</v>
      </c>
      <c r="H65" s="5">
        <v>270</v>
      </c>
      <c r="I65" s="5">
        <v>13.5</v>
      </c>
      <c r="J65" s="5">
        <f>I65*0.59</f>
        <v>7.965</v>
      </c>
      <c r="K65" s="5">
        <f>I65*0.18</f>
        <v>2.43</v>
      </c>
      <c r="L65" s="5">
        <f>K65</f>
        <v>2.43</v>
      </c>
      <c r="M65" s="5">
        <f>I65*0.05</f>
        <v>0.675</v>
      </c>
    </row>
    <row r="66" spans="1:13">
      <c r="A66" s="5">
        <v>63</v>
      </c>
      <c r="B66" s="5" t="s">
        <v>657</v>
      </c>
      <c r="C66" s="27" t="s">
        <v>602</v>
      </c>
      <c r="D66" s="5" t="s">
        <v>20</v>
      </c>
      <c r="E66" s="5" t="s">
        <v>658</v>
      </c>
      <c r="F66" s="5">
        <v>5</v>
      </c>
      <c r="G66" s="5" t="s">
        <v>19</v>
      </c>
      <c r="H66" s="5">
        <v>150</v>
      </c>
      <c r="I66" s="5">
        <v>7.5</v>
      </c>
      <c r="J66" s="5">
        <f>I66*0.59</f>
        <v>4.425</v>
      </c>
      <c r="K66" s="5">
        <f>I66*0.18</f>
        <v>1.35</v>
      </c>
      <c r="L66" s="5">
        <f>K66</f>
        <v>1.35</v>
      </c>
      <c r="M66" s="5">
        <f>I66*0.05</f>
        <v>0.375</v>
      </c>
    </row>
    <row r="67" spans="1:13">
      <c r="A67" s="5">
        <v>64</v>
      </c>
      <c r="B67" s="5" t="s">
        <v>659</v>
      </c>
      <c r="C67" s="27" t="s">
        <v>604</v>
      </c>
      <c r="D67" s="5" t="s">
        <v>593</v>
      </c>
      <c r="E67" s="5" t="s">
        <v>660</v>
      </c>
      <c r="F67" s="5">
        <v>1</v>
      </c>
      <c r="G67" s="5" t="s">
        <v>86</v>
      </c>
      <c r="H67" s="5">
        <v>5000</v>
      </c>
      <c r="I67" s="5">
        <v>250</v>
      </c>
      <c r="J67" s="5">
        <f>I67*0.59</f>
        <v>147.5</v>
      </c>
      <c r="K67" s="5">
        <f>I67*0.18</f>
        <v>45</v>
      </c>
      <c r="L67" s="5">
        <f>K67</f>
        <v>45</v>
      </c>
      <c r="M67" s="5">
        <f>I67*0.05</f>
        <v>12.5</v>
      </c>
    </row>
    <row r="68" spans="1:13">
      <c r="A68" s="5">
        <v>65</v>
      </c>
      <c r="B68" s="5" t="s">
        <v>661</v>
      </c>
      <c r="C68" s="27" t="s">
        <v>587</v>
      </c>
      <c r="D68" s="5" t="s">
        <v>593</v>
      </c>
      <c r="E68" s="5" t="s">
        <v>662</v>
      </c>
      <c r="F68" s="5">
        <v>1</v>
      </c>
      <c r="G68" s="5" t="s">
        <v>86</v>
      </c>
      <c r="H68" s="5">
        <v>5000</v>
      </c>
      <c r="I68" s="5">
        <v>250</v>
      </c>
      <c r="J68" s="5">
        <f t="shared" ref="J68:J131" si="4">I68*0.59</f>
        <v>147.5</v>
      </c>
      <c r="K68" s="5">
        <f t="shared" ref="K68:K131" si="5">I68*0.18</f>
        <v>45</v>
      </c>
      <c r="L68" s="5">
        <f t="shared" ref="L68:L131" si="6">K68</f>
        <v>45</v>
      </c>
      <c r="M68" s="5">
        <f t="shared" ref="M68:M131" si="7">I68*0.05</f>
        <v>12.5</v>
      </c>
    </row>
    <row r="69" spans="1:13">
      <c r="A69" s="5">
        <v>66</v>
      </c>
      <c r="B69" s="5" t="s">
        <v>661</v>
      </c>
      <c r="C69" s="27" t="s">
        <v>587</v>
      </c>
      <c r="D69" s="5" t="s">
        <v>663</v>
      </c>
      <c r="E69" s="5" t="s">
        <v>662</v>
      </c>
      <c r="F69" s="5">
        <v>1</v>
      </c>
      <c r="G69" s="5" t="s">
        <v>86</v>
      </c>
      <c r="H69" s="5">
        <v>1500</v>
      </c>
      <c r="I69" s="5">
        <v>75</v>
      </c>
      <c r="J69" s="5">
        <f>I69*0.59</f>
        <v>44.25</v>
      </c>
      <c r="K69" s="5">
        <f>I69*0.18</f>
        <v>13.5</v>
      </c>
      <c r="L69" s="5">
        <f>K69</f>
        <v>13.5</v>
      </c>
      <c r="M69" s="5">
        <f>I69*0.05</f>
        <v>3.75</v>
      </c>
    </row>
    <row r="70" spans="1:13">
      <c r="A70" s="5">
        <v>67</v>
      </c>
      <c r="B70" s="5" t="s">
        <v>664</v>
      </c>
      <c r="C70" s="27" t="s">
        <v>610</v>
      </c>
      <c r="D70" s="5" t="s">
        <v>377</v>
      </c>
      <c r="E70" s="5" t="s">
        <v>665</v>
      </c>
      <c r="F70" s="5">
        <v>1.5</v>
      </c>
      <c r="G70" s="5" t="s">
        <v>86</v>
      </c>
      <c r="H70" s="5">
        <v>3000</v>
      </c>
      <c r="I70" s="5">
        <v>150</v>
      </c>
      <c r="J70" s="5">
        <f>I70*0.59</f>
        <v>88.5</v>
      </c>
      <c r="K70" s="5">
        <f>I70*0.18</f>
        <v>27</v>
      </c>
      <c r="L70" s="5">
        <f>K70</f>
        <v>27</v>
      </c>
      <c r="M70" s="5">
        <f>I70*0.05</f>
        <v>7.5</v>
      </c>
    </row>
    <row r="71" spans="1:13">
      <c r="A71" s="5">
        <v>68</v>
      </c>
      <c r="B71" s="5" t="s">
        <v>666</v>
      </c>
      <c r="C71" s="27" t="s">
        <v>667</v>
      </c>
      <c r="D71" s="5" t="s">
        <v>377</v>
      </c>
      <c r="E71" s="5" t="s">
        <v>665</v>
      </c>
      <c r="F71" s="5">
        <v>2</v>
      </c>
      <c r="G71" s="5" t="s">
        <v>86</v>
      </c>
      <c r="H71" s="5">
        <v>4000</v>
      </c>
      <c r="I71" s="5">
        <v>200</v>
      </c>
      <c r="J71" s="5">
        <f>I71*0.59</f>
        <v>118</v>
      </c>
      <c r="K71" s="5">
        <f>I71*0.18</f>
        <v>36</v>
      </c>
      <c r="L71" s="5">
        <f>K71</f>
        <v>36</v>
      </c>
      <c r="M71" s="5">
        <f>I71*0.05</f>
        <v>10</v>
      </c>
    </row>
    <row r="72" spans="1:13">
      <c r="A72" s="5">
        <v>69</v>
      </c>
      <c r="B72" s="5" t="s">
        <v>668</v>
      </c>
      <c r="C72" s="27" t="s">
        <v>602</v>
      </c>
      <c r="D72" s="5" t="s">
        <v>377</v>
      </c>
      <c r="E72" s="5" t="s">
        <v>669</v>
      </c>
      <c r="F72" s="5">
        <v>1.2</v>
      </c>
      <c r="G72" s="5" t="s">
        <v>86</v>
      </c>
      <c r="H72" s="5">
        <v>2400</v>
      </c>
      <c r="I72" s="5">
        <v>120</v>
      </c>
      <c r="J72" s="5">
        <f>I72*0.59</f>
        <v>70.8</v>
      </c>
      <c r="K72" s="5">
        <f>I72*0.18</f>
        <v>21.6</v>
      </c>
      <c r="L72" s="5">
        <f>K72</f>
        <v>21.6</v>
      </c>
      <c r="M72" s="5">
        <f>I72*0.05</f>
        <v>6</v>
      </c>
    </row>
    <row r="73" spans="1:13">
      <c r="A73" s="5">
        <v>70</v>
      </c>
      <c r="B73" s="5" t="s">
        <v>670</v>
      </c>
      <c r="C73" s="27" t="s">
        <v>604</v>
      </c>
      <c r="D73" s="5" t="s">
        <v>593</v>
      </c>
      <c r="E73" s="5" t="s">
        <v>671</v>
      </c>
      <c r="F73" s="5">
        <v>1.5</v>
      </c>
      <c r="G73" s="5" t="s">
        <v>86</v>
      </c>
      <c r="H73" s="5">
        <v>7500</v>
      </c>
      <c r="I73" s="5">
        <v>375</v>
      </c>
      <c r="J73" s="5">
        <f>I73*0.59</f>
        <v>221.25</v>
      </c>
      <c r="K73" s="5">
        <f>I73*0.18</f>
        <v>67.5</v>
      </c>
      <c r="L73" s="5">
        <f>K73</f>
        <v>67.5</v>
      </c>
      <c r="M73" s="5">
        <f>I73*0.05</f>
        <v>18.75</v>
      </c>
    </row>
    <row r="74" spans="1:13">
      <c r="A74" s="5">
        <v>71</v>
      </c>
      <c r="B74" s="5" t="s">
        <v>672</v>
      </c>
      <c r="C74" s="27" t="s">
        <v>589</v>
      </c>
      <c r="D74" s="5" t="s">
        <v>377</v>
      </c>
      <c r="E74" s="5" t="s">
        <v>673</v>
      </c>
      <c r="F74" s="5">
        <v>1</v>
      </c>
      <c r="G74" s="5" t="s">
        <v>86</v>
      </c>
      <c r="H74" s="5">
        <v>2000</v>
      </c>
      <c r="I74" s="5">
        <v>100</v>
      </c>
      <c r="J74" s="5">
        <f>I74*0.59</f>
        <v>59</v>
      </c>
      <c r="K74" s="5">
        <f>I74*0.18</f>
        <v>18</v>
      </c>
      <c r="L74" s="5">
        <f>K74</f>
        <v>18</v>
      </c>
      <c r="M74" s="5">
        <f>I74*0.05</f>
        <v>5</v>
      </c>
    </row>
    <row r="75" spans="1:13">
      <c r="A75" s="5">
        <v>72</v>
      </c>
      <c r="B75" s="5" t="s">
        <v>515</v>
      </c>
      <c r="C75" s="27" t="s">
        <v>587</v>
      </c>
      <c r="D75" s="5" t="s">
        <v>593</v>
      </c>
      <c r="E75" s="5" t="s">
        <v>674</v>
      </c>
      <c r="F75" s="5">
        <v>4</v>
      </c>
      <c r="G75" s="5" t="s">
        <v>86</v>
      </c>
      <c r="H75" s="5">
        <v>20000</v>
      </c>
      <c r="I75" s="5">
        <v>1000</v>
      </c>
      <c r="J75" s="5">
        <f>I75*0.59</f>
        <v>590</v>
      </c>
      <c r="K75" s="5">
        <f>I75*0.18</f>
        <v>180</v>
      </c>
      <c r="L75" s="5">
        <f>K75</f>
        <v>180</v>
      </c>
      <c r="M75" s="5">
        <f>I75*0.05</f>
        <v>50</v>
      </c>
    </row>
    <row r="76" spans="1:13">
      <c r="A76" s="5">
        <v>73</v>
      </c>
      <c r="B76" s="41" t="s">
        <v>675</v>
      </c>
      <c r="C76" s="27" t="s">
        <v>676</v>
      </c>
      <c r="D76" s="41" t="s">
        <v>377</v>
      </c>
      <c r="E76" s="41" t="s">
        <v>677</v>
      </c>
      <c r="F76" s="5">
        <v>3</v>
      </c>
      <c r="G76" s="5" t="s">
        <v>86</v>
      </c>
      <c r="H76" s="5">
        <v>6000</v>
      </c>
      <c r="I76" s="5">
        <v>300</v>
      </c>
      <c r="J76" s="5">
        <f>I76*0.59</f>
        <v>177</v>
      </c>
      <c r="K76" s="5">
        <f>I76*0.18</f>
        <v>54</v>
      </c>
      <c r="L76" s="5">
        <f>K76</f>
        <v>54</v>
      </c>
      <c r="M76" s="5">
        <f>I76*0.05</f>
        <v>15</v>
      </c>
    </row>
    <row r="77" spans="1:13">
      <c r="A77" s="5">
        <v>74</v>
      </c>
      <c r="B77" s="5" t="s">
        <v>678</v>
      </c>
      <c r="C77" s="27" t="s">
        <v>679</v>
      </c>
      <c r="D77" s="5" t="s">
        <v>377</v>
      </c>
      <c r="E77" s="5" t="s">
        <v>680</v>
      </c>
      <c r="F77" s="5">
        <v>2</v>
      </c>
      <c r="G77" s="5" t="s">
        <v>86</v>
      </c>
      <c r="H77" s="5">
        <v>4000</v>
      </c>
      <c r="I77" s="5">
        <v>200</v>
      </c>
      <c r="J77" s="5">
        <f>I77*0.59</f>
        <v>118</v>
      </c>
      <c r="K77" s="5">
        <f>I77*0.18</f>
        <v>36</v>
      </c>
      <c r="L77" s="5">
        <f>K77</f>
        <v>36</v>
      </c>
      <c r="M77" s="5">
        <f>I77*0.05</f>
        <v>10</v>
      </c>
    </row>
    <row r="78" spans="1:13">
      <c r="A78" s="5">
        <v>75</v>
      </c>
      <c r="B78" s="5" t="s">
        <v>678</v>
      </c>
      <c r="C78" s="27" t="s">
        <v>679</v>
      </c>
      <c r="D78" s="5" t="s">
        <v>593</v>
      </c>
      <c r="E78" s="5" t="s">
        <v>680</v>
      </c>
      <c r="F78" s="5">
        <v>7</v>
      </c>
      <c r="G78" s="5" t="s">
        <v>86</v>
      </c>
      <c r="H78" s="5">
        <v>35000</v>
      </c>
      <c r="I78" s="5">
        <v>1750</v>
      </c>
      <c r="J78" s="5">
        <f>I78*0.59</f>
        <v>1032.5</v>
      </c>
      <c r="K78" s="5">
        <f>I78*0.18</f>
        <v>315</v>
      </c>
      <c r="L78" s="5">
        <f>K78</f>
        <v>315</v>
      </c>
      <c r="M78" s="5">
        <f>I78*0.05</f>
        <v>87.5</v>
      </c>
    </row>
    <row r="79" spans="1:13">
      <c r="A79" s="5">
        <v>76</v>
      </c>
      <c r="B79" s="5" t="s">
        <v>480</v>
      </c>
      <c r="C79" s="27" t="s">
        <v>681</v>
      </c>
      <c r="D79" s="5" t="s">
        <v>35</v>
      </c>
      <c r="E79" s="5" t="s">
        <v>682</v>
      </c>
      <c r="F79" s="5">
        <v>40</v>
      </c>
      <c r="G79" s="5" t="s">
        <v>36</v>
      </c>
      <c r="H79" s="5">
        <v>16000</v>
      </c>
      <c r="I79" s="5">
        <v>800</v>
      </c>
      <c r="J79" s="5">
        <f>I79*0.59</f>
        <v>472</v>
      </c>
      <c r="K79" s="5">
        <f>I79*0.18</f>
        <v>144</v>
      </c>
      <c r="L79" s="5">
        <f>K79</f>
        <v>144</v>
      </c>
      <c r="M79" s="5">
        <f>I79*0.05</f>
        <v>40</v>
      </c>
    </row>
    <row r="80" spans="1:13">
      <c r="A80" s="5">
        <v>77</v>
      </c>
      <c r="B80" s="5" t="s">
        <v>480</v>
      </c>
      <c r="C80" s="27" t="s">
        <v>681</v>
      </c>
      <c r="D80" s="5" t="s">
        <v>202</v>
      </c>
      <c r="E80" s="5" t="s">
        <v>682</v>
      </c>
      <c r="F80" s="5">
        <v>10</v>
      </c>
      <c r="G80" s="5" t="s">
        <v>19</v>
      </c>
      <c r="H80" s="5">
        <v>700</v>
      </c>
      <c r="I80" s="5">
        <v>35</v>
      </c>
      <c r="J80" s="5">
        <f>I80*0.59</f>
        <v>20.65</v>
      </c>
      <c r="K80" s="5">
        <f>I80*0.18</f>
        <v>6.3</v>
      </c>
      <c r="L80" s="5">
        <f>K80</f>
        <v>6.3</v>
      </c>
      <c r="M80" s="5">
        <f>I80*0.05</f>
        <v>1.75</v>
      </c>
    </row>
    <row r="81" spans="1:13">
      <c r="A81" s="5">
        <v>78</v>
      </c>
      <c r="B81" s="5" t="s">
        <v>480</v>
      </c>
      <c r="C81" s="27" t="s">
        <v>681</v>
      </c>
      <c r="D81" s="5" t="s">
        <v>17</v>
      </c>
      <c r="E81" s="5" t="s">
        <v>682</v>
      </c>
      <c r="F81" s="5">
        <v>20</v>
      </c>
      <c r="G81" s="5" t="s">
        <v>19</v>
      </c>
      <c r="H81" s="5">
        <v>600</v>
      </c>
      <c r="I81" s="5">
        <v>30</v>
      </c>
      <c r="J81" s="5">
        <f>I81*0.59</f>
        <v>17.7</v>
      </c>
      <c r="K81" s="5">
        <f>I81*0.18</f>
        <v>5.4</v>
      </c>
      <c r="L81" s="5">
        <f>K81</f>
        <v>5.4</v>
      </c>
      <c r="M81" s="5">
        <f>I81*0.05</f>
        <v>1.5</v>
      </c>
    </row>
    <row r="82" spans="1:13">
      <c r="A82" s="5">
        <v>79</v>
      </c>
      <c r="B82" s="5" t="s">
        <v>480</v>
      </c>
      <c r="C82" s="27" t="s">
        <v>681</v>
      </c>
      <c r="D82" s="5" t="s">
        <v>20</v>
      </c>
      <c r="E82" s="5" t="s">
        <v>682</v>
      </c>
      <c r="F82" s="5">
        <v>20</v>
      </c>
      <c r="G82" s="5" t="s">
        <v>19</v>
      </c>
      <c r="H82" s="5">
        <v>600</v>
      </c>
      <c r="I82" s="5">
        <v>30</v>
      </c>
      <c r="J82" s="5">
        <f>I82*0.59</f>
        <v>17.7</v>
      </c>
      <c r="K82" s="5">
        <f>I82*0.18</f>
        <v>5.4</v>
      </c>
      <c r="L82" s="5">
        <f>K82</f>
        <v>5.4</v>
      </c>
      <c r="M82" s="5">
        <f>I82*0.05</f>
        <v>1.5</v>
      </c>
    </row>
    <row r="83" spans="1:13">
      <c r="A83" s="5">
        <v>80</v>
      </c>
      <c r="B83" s="5" t="s">
        <v>416</v>
      </c>
      <c r="C83" s="27" t="s">
        <v>643</v>
      </c>
      <c r="D83" s="5" t="s">
        <v>35</v>
      </c>
      <c r="E83" s="5" t="s">
        <v>683</v>
      </c>
      <c r="F83" s="5">
        <v>60</v>
      </c>
      <c r="G83" s="5" t="s">
        <v>36</v>
      </c>
      <c r="H83" s="5">
        <v>24000</v>
      </c>
      <c r="I83" s="5">
        <v>1200</v>
      </c>
      <c r="J83" s="5">
        <f>I83*0.59</f>
        <v>708</v>
      </c>
      <c r="K83" s="5">
        <f>I83*0.18</f>
        <v>216</v>
      </c>
      <c r="L83" s="5">
        <f>K83</f>
        <v>216</v>
      </c>
      <c r="M83" s="5">
        <f>I83*0.05</f>
        <v>60</v>
      </c>
    </row>
    <row r="84" spans="1:13">
      <c r="A84" s="5">
        <v>81</v>
      </c>
      <c r="B84" s="5" t="s">
        <v>416</v>
      </c>
      <c r="C84" s="27" t="s">
        <v>643</v>
      </c>
      <c r="D84" s="5" t="s">
        <v>593</v>
      </c>
      <c r="E84" s="5" t="s">
        <v>683</v>
      </c>
      <c r="F84" s="5">
        <v>4</v>
      </c>
      <c r="G84" s="5" t="s">
        <v>86</v>
      </c>
      <c r="H84" s="5">
        <v>20000</v>
      </c>
      <c r="I84" s="5">
        <v>1000</v>
      </c>
      <c r="J84" s="5">
        <f>I84*0.59</f>
        <v>590</v>
      </c>
      <c r="K84" s="5">
        <f>I84*0.18</f>
        <v>180</v>
      </c>
      <c r="L84" s="5">
        <f>K84</f>
        <v>180</v>
      </c>
      <c r="M84" s="5">
        <f>I84*0.05</f>
        <v>50</v>
      </c>
    </row>
    <row r="85" spans="1:13">
      <c r="A85" s="5">
        <v>82</v>
      </c>
      <c r="B85" s="5" t="s">
        <v>684</v>
      </c>
      <c r="C85" s="27" t="s">
        <v>685</v>
      </c>
      <c r="D85" s="5" t="s">
        <v>593</v>
      </c>
      <c r="E85" s="5" t="s">
        <v>686</v>
      </c>
      <c r="F85" s="5">
        <v>8</v>
      </c>
      <c r="G85" s="5" t="s">
        <v>86</v>
      </c>
      <c r="H85" s="5">
        <v>40000</v>
      </c>
      <c r="I85" s="5">
        <v>2000</v>
      </c>
      <c r="J85" s="5">
        <f>I85*0.59</f>
        <v>1180</v>
      </c>
      <c r="K85" s="5">
        <f>I85*0.18</f>
        <v>360</v>
      </c>
      <c r="L85" s="5">
        <f>K85</f>
        <v>360</v>
      </c>
      <c r="M85" s="5">
        <f>I85*0.05</f>
        <v>100</v>
      </c>
    </row>
    <row r="86" spans="1:13">
      <c r="A86" s="5">
        <v>83</v>
      </c>
      <c r="B86" s="5" t="s">
        <v>684</v>
      </c>
      <c r="C86" s="27" t="s">
        <v>685</v>
      </c>
      <c r="D86" s="5" t="s">
        <v>17</v>
      </c>
      <c r="E86" s="5" t="s">
        <v>686</v>
      </c>
      <c r="F86" s="5">
        <v>15</v>
      </c>
      <c r="G86" s="5" t="s">
        <v>19</v>
      </c>
      <c r="H86" s="5">
        <v>450</v>
      </c>
      <c r="I86" s="5">
        <v>22.5</v>
      </c>
      <c r="J86" s="5">
        <f>I86*0.59</f>
        <v>13.275</v>
      </c>
      <c r="K86" s="5">
        <f>I86*0.18</f>
        <v>4.05</v>
      </c>
      <c r="L86" s="5">
        <f>K86</f>
        <v>4.05</v>
      </c>
      <c r="M86" s="5">
        <f>I86*0.05</f>
        <v>1.125</v>
      </c>
    </row>
    <row r="87" spans="1:13">
      <c r="A87" s="5">
        <v>84</v>
      </c>
      <c r="B87" s="5" t="s">
        <v>684</v>
      </c>
      <c r="C87" s="27" t="s">
        <v>685</v>
      </c>
      <c r="D87" s="5" t="s">
        <v>20</v>
      </c>
      <c r="E87" s="5" t="s">
        <v>686</v>
      </c>
      <c r="F87" s="5">
        <v>16</v>
      </c>
      <c r="G87" s="5" t="s">
        <v>19</v>
      </c>
      <c r="H87" s="5">
        <v>480</v>
      </c>
      <c r="I87" s="5">
        <v>24</v>
      </c>
      <c r="J87" s="5">
        <f>I87*0.59</f>
        <v>14.16</v>
      </c>
      <c r="K87" s="5">
        <f>I87*0.18</f>
        <v>4.32</v>
      </c>
      <c r="L87" s="5">
        <f>K87</f>
        <v>4.32</v>
      </c>
      <c r="M87" s="5">
        <f>I87*0.05</f>
        <v>1.2</v>
      </c>
    </row>
    <row r="88" spans="1:13">
      <c r="A88" s="5">
        <v>85</v>
      </c>
      <c r="B88" s="5" t="s">
        <v>687</v>
      </c>
      <c r="C88" s="27" t="s">
        <v>619</v>
      </c>
      <c r="D88" s="5" t="s">
        <v>377</v>
      </c>
      <c r="E88" s="5" t="s">
        <v>688</v>
      </c>
      <c r="F88" s="5">
        <v>2</v>
      </c>
      <c r="G88" s="5" t="s">
        <v>86</v>
      </c>
      <c r="H88" s="5">
        <v>4000</v>
      </c>
      <c r="I88" s="5">
        <v>200</v>
      </c>
      <c r="J88" s="5">
        <f>I88*0.59</f>
        <v>118</v>
      </c>
      <c r="K88" s="5">
        <f>I88*0.18</f>
        <v>36</v>
      </c>
      <c r="L88" s="5">
        <f>K88</f>
        <v>36</v>
      </c>
      <c r="M88" s="5">
        <f>I88*0.05</f>
        <v>10</v>
      </c>
    </row>
    <row r="89" spans="1:13">
      <c r="A89" s="5">
        <v>86</v>
      </c>
      <c r="B89" s="5" t="s">
        <v>687</v>
      </c>
      <c r="C89" s="27" t="s">
        <v>619</v>
      </c>
      <c r="D89" s="5" t="s">
        <v>689</v>
      </c>
      <c r="E89" s="5" t="s">
        <v>688</v>
      </c>
      <c r="F89" s="5">
        <v>2</v>
      </c>
      <c r="G89" s="5" t="s">
        <v>86</v>
      </c>
      <c r="H89" s="5">
        <v>4000</v>
      </c>
      <c r="I89" s="5">
        <v>200</v>
      </c>
      <c r="J89" s="5">
        <f>I89*0.59</f>
        <v>118</v>
      </c>
      <c r="K89" s="5">
        <f>I89*0.18</f>
        <v>36</v>
      </c>
      <c r="L89" s="5">
        <f>K89</f>
        <v>36</v>
      </c>
      <c r="M89" s="5">
        <f>I89*0.05</f>
        <v>10</v>
      </c>
    </row>
    <row r="90" spans="1:13">
      <c r="A90" s="5">
        <v>87</v>
      </c>
      <c r="B90" s="5" t="s">
        <v>687</v>
      </c>
      <c r="C90" s="27" t="s">
        <v>619</v>
      </c>
      <c r="D90" s="5" t="s">
        <v>17</v>
      </c>
      <c r="E90" s="5" t="s">
        <v>688</v>
      </c>
      <c r="F90" s="5">
        <v>20</v>
      </c>
      <c r="G90" s="5" t="s">
        <v>19</v>
      </c>
      <c r="H90" s="5">
        <v>600</v>
      </c>
      <c r="I90" s="5">
        <v>30</v>
      </c>
      <c r="J90" s="5">
        <f>I90*0.59</f>
        <v>17.7</v>
      </c>
      <c r="K90" s="5">
        <f>I90*0.18</f>
        <v>5.4</v>
      </c>
      <c r="L90" s="5">
        <f>K90</f>
        <v>5.4</v>
      </c>
      <c r="M90" s="5">
        <f>I90*0.05</f>
        <v>1.5</v>
      </c>
    </row>
    <row r="91" spans="1:13">
      <c r="A91" s="5">
        <v>88</v>
      </c>
      <c r="B91" s="5" t="s">
        <v>690</v>
      </c>
      <c r="C91" s="27" t="s">
        <v>607</v>
      </c>
      <c r="D91" s="5" t="s">
        <v>593</v>
      </c>
      <c r="E91" s="5" t="s">
        <v>691</v>
      </c>
      <c r="F91" s="5">
        <v>1</v>
      </c>
      <c r="G91" s="5" t="s">
        <v>86</v>
      </c>
      <c r="H91" s="5">
        <v>5000</v>
      </c>
      <c r="I91" s="5">
        <v>250</v>
      </c>
      <c r="J91" s="5">
        <f>I91*0.59</f>
        <v>147.5</v>
      </c>
      <c r="K91" s="5">
        <f>I91*0.18</f>
        <v>45</v>
      </c>
      <c r="L91" s="5">
        <f>K91</f>
        <v>45</v>
      </c>
      <c r="M91" s="5">
        <f>I91*0.05</f>
        <v>12.5</v>
      </c>
    </row>
    <row r="92" spans="1:13">
      <c r="A92" s="5">
        <v>89</v>
      </c>
      <c r="B92" s="5" t="s">
        <v>692</v>
      </c>
      <c r="C92" s="27" t="s">
        <v>578</v>
      </c>
      <c r="D92" s="5" t="s">
        <v>377</v>
      </c>
      <c r="E92" s="5" t="s">
        <v>688</v>
      </c>
      <c r="F92" s="5">
        <v>2</v>
      </c>
      <c r="G92" s="5" t="s">
        <v>86</v>
      </c>
      <c r="H92" s="5">
        <v>4000</v>
      </c>
      <c r="I92" s="5">
        <v>200</v>
      </c>
      <c r="J92" s="5">
        <f>I92*0.59</f>
        <v>118</v>
      </c>
      <c r="K92" s="5">
        <f>I92*0.18</f>
        <v>36</v>
      </c>
      <c r="L92" s="5">
        <f>K92</f>
        <v>36</v>
      </c>
      <c r="M92" s="5">
        <f>I92*0.05</f>
        <v>10</v>
      </c>
    </row>
    <row r="93" spans="1:13">
      <c r="A93" s="5">
        <v>90</v>
      </c>
      <c r="B93" s="5" t="s">
        <v>692</v>
      </c>
      <c r="C93" s="27" t="s">
        <v>578</v>
      </c>
      <c r="D93" s="5" t="s">
        <v>689</v>
      </c>
      <c r="E93" s="5" t="s">
        <v>688</v>
      </c>
      <c r="F93" s="5">
        <v>2</v>
      </c>
      <c r="G93" s="5" t="s">
        <v>86</v>
      </c>
      <c r="H93" s="5">
        <v>4000</v>
      </c>
      <c r="I93" s="5">
        <v>200</v>
      </c>
      <c r="J93" s="5">
        <f>I93*0.59</f>
        <v>118</v>
      </c>
      <c r="K93" s="5">
        <f>I93*0.18</f>
        <v>36</v>
      </c>
      <c r="L93" s="5">
        <f>K93</f>
        <v>36</v>
      </c>
      <c r="M93" s="5">
        <f>I93*0.05</f>
        <v>10</v>
      </c>
    </row>
    <row r="94" spans="1:13">
      <c r="A94" s="5">
        <v>91</v>
      </c>
      <c r="B94" s="5" t="s">
        <v>692</v>
      </c>
      <c r="C94" s="27" t="s">
        <v>578</v>
      </c>
      <c r="D94" s="5" t="s">
        <v>17</v>
      </c>
      <c r="E94" s="5" t="s">
        <v>688</v>
      </c>
      <c r="F94" s="5">
        <v>18</v>
      </c>
      <c r="G94" s="5" t="s">
        <v>19</v>
      </c>
      <c r="H94" s="5">
        <v>540</v>
      </c>
      <c r="I94" s="5">
        <v>27</v>
      </c>
      <c r="J94" s="5">
        <f>I94*0.59</f>
        <v>15.93</v>
      </c>
      <c r="K94" s="5">
        <f>I94*0.18</f>
        <v>4.86</v>
      </c>
      <c r="L94" s="5">
        <f>K94</f>
        <v>4.86</v>
      </c>
      <c r="M94" s="5">
        <f>I94*0.05</f>
        <v>1.35</v>
      </c>
    </row>
    <row r="95" spans="1:13">
      <c r="A95" s="5">
        <v>92</v>
      </c>
      <c r="B95" s="5" t="s">
        <v>693</v>
      </c>
      <c r="C95" s="27" t="s">
        <v>587</v>
      </c>
      <c r="D95" s="5" t="s">
        <v>35</v>
      </c>
      <c r="E95" s="5" t="s">
        <v>683</v>
      </c>
      <c r="F95" s="5">
        <v>5</v>
      </c>
      <c r="G95" s="5" t="s">
        <v>36</v>
      </c>
      <c r="H95" s="5">
        <v>2000</v>
      </c>
      <c r="I95" s="5">
        <v>100</v>
      </c>
      <c r="J95" s="5">
        <f>I95*0.59</f>
        <v>59</v>
      </c>
      <c r="K95" s="5">
        <f>I95*0.18</f>
        <v>18</v>
      </c>
      <c r="L95" s="5">
        <f>K95</f>
        <v>18</v>
      </c>
      <c r="M95" s="5">
        <f>I95*0.05</f>
        <v>5</v>
      </c>
    </row>
    <row r="96" spans="1:13">
      <c r="A96" s="5">
        <v>93</v>
      </c>
      <c r="B96" s="5" t="s">
        <v>694</v>
      </c>
      <c r="C96" s="27" t="s">
        <v>602</v>
      </c>
      <c r="D96" s="5" t="s">
        <v>593</v>
      </c>
      <c r="E96" s="5" t="s">
        <v>695</v>
      </c>
      <c r="F96" s="5">
        <v>2</v>
      </c>
      <c r="G96" s="5" t="s">
        <v>86</v>
      </c>
      <c r="H96" s="5">
        <v>10000</v>
      </c>
      <c r="I96" s="5">
        <v>500</v>
      </c>
      <c r="J96" s="5">
        <f>I96*0.59</f>
        <v>295</v>
      </c>
      <c r="K96" s="5">
        <f>I96*0.18</f>
        <v>90</v>
      </c>
      <c r="L96" s="5">
        <f>K96</f>
        <v>90</v>
      </c>
      <c r="M96" s="5">
        <f>I96*0.05</f>
        <v>25</v>
      </c>
    </row>
    <row r="97" spans="1:13">
      <c r="A97" s="5">
        <v>94</v>
      </c>
      <c r="B97" s="5" t="s">
        <v>694</v>
      </c>
      <c r="C97" s="27" t="s">
        <v>602</v>
      </c>
      <c r="D97" s="5" t="s">
        <v>377</v>
      </c>
      <c r="E97" s="5" t="s">
        <v>695</v>
      </c>
      <c r="F97" s="5">
        <v>1</v>
      </c>
      <c r="G97" s="5" t="s">
        <v>86</v>
      </c>
      <c r="H97" s="5">
        <v>2000</v>
      </c>
      <c r="I97" s="5">
        <v>100</v>
      </c>
      <c r="J97" s="5">
        <f>I97*0.59</f>
        <v>59</v>
      </c>
      <c r="K97" s="5">
        <f>I97*0.18</f>
        <v>18</v>
      </c>
      <c r="L97" s="5">
        <f>K97</f>
        <v>18</v>
      </c>
      <c r="M97" s="5">
        <f>I97*0.05</f>
        <v>5</v>
      </c>
    </row>
    <row r="98" spans="1:13">
      <c r="A98" s="5">
        <v>95</v>
      </c>
      <c r="B98" s="5" t="s">
        <v>493</v>
      </c>
      <c r="C98" s="27" t="s">
        <v>607</v>
      </c>
      <c r="D98" s="5" t="s">
        <v>593</v>
      </c>
      <c r="E98" s="5" t="s">
        <v>688</v>
      </c>
      <c r="F98" s="5">
        <v>3</v>
      </c>
      <c r="G98" s="5" t="s">
        <v>86</v>
      </c>
      <c r="H98" s="5">
        <v>15000</v>
      </c>
      <c r="I98" s="5">
        <v>750</v>
      </c>
      <c r="J98" s="5">
        <f>I98*0.59</f>
        <v>442.5</v>
      </c>
      <c r="K98" s="5">
        <f>I98*0.18</f>
        <v>135</v>
      </c>
      <c r="L98" s="5">
        <f>K98</f>
        <v>135</v>
      </c>
      <c r="M98" s="5">
        <f>I98*0.05</f>
        <v>37.5</v>
      </c>
    </row>
    <row r="99" spans="1:13">
      <c r="A99" s="5">
        <v>96</v>
      </c>
      <c r="B99" s="5" t="s">
        <v>493</v>
      </c>
      <c r="C99" s="27" t="s">
        <v>607</v>
      </c>
      <c r="D99" s="5" t="s">
        <v>17</v>
      </c>
      <c r="E99" s="5" t="s">
        <v>688</v>
      </c>
      <c r="F99" s="5">
        <v>14</v>
      </c>
      <c r="G99" s="5" t="s">
        <v>19</v>
      </c>
      <c r="H99" s="5">
        <v>420</v>
      </c>
      <c r="I99" s="5">
        <v>21</v>
      </c>
      <c r="J99" s="5">
        <f>I99*0.59</f>
        <v>12.39</v>
      </c>
      <c r="K99" s="5">
        <f>I99*0.18</f>
        <v>3.78</v>
      </c>
      <c r="L99" s="5">
        <f>K99</f>
        <v>3.78</v>
      </c>
      <c r="M99" s="5">
        <f>I99*0.05</f>
        <v>1.05</v>
      </c>
    </row>
    <row r="100" spans="1:13">
      <c r="A100" s="5">
        <v>97</v>
      </c>
      <c r="B100" s="5" t="s">
        <v>493</v>
      </c>
      <c r="C100" s="27" t="s">
        <v>607</v>
      </c>
      <c r="D100" s="5" t="s">
        <v>20</v>
      </c>
      <c r="E100" s="5" t="s">
        <v>688</v>
      </c>
      <c r="F100" s="5">
        <v>4</v>
      </c>
      <c r="G100" s="5" t="s">
        <v>19</v>
      </c>
      <c r="H100" s="5">
        <v>120</v>
      </c>
      <c r="I100" s="5">
        <v>6</v>
      </c>
      <c r="J100" s="5">
        <f>I100*0.59</f>
        <v>3.54</v>
      </c>
      <c r="K100" s="5">
        <f>I100*0.18</f>
        <v>1.08</v>
      </c>
      <c r="L100" s="5">
        <f>K100</f>
        <v>1.08</v>
      </c>
      <c r="M100" s="5">
        <f>I100*0.05</f>
        <v>0.3</v>
      </c>
    </row>
    <row r="101" spans="1:13">
      <c r="A101" s="5">
        <v>98</v>
      </c>
      <c r="B101" s="5" t="s">
        <v>696</v>
      </c>
      <c r="C101" s="27" t="s">
        <v>697</v>
      </c>
      <c r="D101" s="5" t="s">
        <v>593</v>
      </c>
      <c r="E101" s="5" t="s">
        <v>688</v>
      </c>
      <c r="F101" s="5">
        <v>3</v>
      </c>
      <c r="G101" s="5" t="s">
        <v>86</v>
      </c>
      <c r="H101" s="5">
        <v>15000</v>
      </c>
      <c r="I101" s="5">
        <v>750</v>
      </c>
      <c r="J101" s="5">
        <f>I101*0.59</f>
        <v>442.5</v>
      </c>
      <c r="K101" s="5">
        <f>I101*0.18</f>
        <v>135</v>
      </c>
      <c r="L101" s="5">
        <f>K101</f>
        <v>135</v>
      </c>
      <c r="M101" s="5">
        <f>I101*0.05</f>
        <v>37.5</v>
      </c>
    </row>
    <row r="102" spans="1:13">
      <c r="A102" s="5">
        <v>99</v>
      </c>
      <c r="B102" s="5" t="s">
        <v>696</v>
      </c>
      <c r="C102" s="27" t="s">
        <v>697</v>
      </c>
      <c r="D102" s="5" t="s">
        <v>377</v>
      </c>
      <c r="E102" s="5" t="s">
        <v>688</v>
      </c>
      <c r="F102" s="5">
        <v>3</v>
      </c>
      <c r="G102" s="5" t="s">
        <v>86</v>
      </c>
      <c r="H102" s="5">
        <v>6000</v>
      </c>
      <c r="I102" s="5">
        <v>300</v>
      </c>
      <c r="J102" s="5">
        <f>I102*0.59</f>
        <v>177</v>
      </c>
      <c r="K102" s="5">
        <f>I102*0.18</f>
        <v>54</v>
      </c>
      <c r="L102" s="5">
        <f>K102</f>
        <v>54</v>
      </c>
      <c r="M102" s="5">
        <f>I102*0.05</f>
        <v>15</v>
      </c>
    </row>
    <row r="103" spans="1:13">
      <c r="A103" s="5">
        <v>100</v>
      </c>
      <c r="B103" s="5" t="s">
        <v>696</v>
      </c>
      <c r="C103" s="27" t="s">
        <v>697</v>
      </c>
      <c r="D103" s="5" t="s">
        <v>17</v>
      </c>
      <c r="E103" s="5" t="s">
        <v>688</v>
      </c>
      <c r="F103" s="5">
        <v>20</v>
      </c>
      <c r="G103" s="5" t="s">
        <v>19</v>
      </c>
      <c r="H103" s="5">
        <v>600</v>
      </c>
      <c r="I103" s="5">
        <v>30</v>
      </c>
      <c r="J103" s="5">
        <f>I103*0.59</f>
        <v>17.7</v>
      </c>
      <c r="K103" s="5">
        <f>I103*0.18</f>
        <v>5.4</v>
      </c>
      <c r="L103" s="5">
        <f>K103</f>
        <v>5.4</v>
      </c>
      <c r="M103" s="5">
        <f>I103*0.05</f>
        <v>1.5</v>
      </c>
    </row>
    <row r="104" spans="1:13">
      <c r="A104" s="5">
        <v>101</v>
      </c>
      <c r="B104" s="5" t="s">
        <v>696</v>
      </c>
      <c r="C104" s="27" t="s">
        <v>697</v>
      </c>
      <c r="D104" s="5" t="s">
        <v>20</v>
      </c>
      <c r="E104" s="5" t="s">
        <v>688</v>
      </c>
      <c r="F104" s="5">
        <v>20</v>
      </c>
      <c r="G104" s="5" t="s">
        <v>19</v>
      </c>
      <c r="H104" s="5">
        <v>600</v>
      </c>
      <c r="I104" s="5">
        <v>30</v>
      </c>
      <c r="J104" s="5">
        <f>I104*0.59</f>
        <v>17.7</v>
      </c>
      <c r="K104" s="5">
        <f>I104*0.18</f>
        <v>5.4</v>
      </c>
      <c r="L104" s="5">
        <f>K104</f>
        <v>5.4</v>
      </c>
      <c r="M104" s="5">
        <f>I104*0.05</f>
        <v>1.5</v>
      </c>
    </row>
    <row r="105" spans="1:13">
      <c r="A105" s="5">
        <v>102</v>
      </c>
      <c r="B105" s="42" t="s">
        <v>698</v>
      </c>
      <c r="C105" s="27" t="s">
        <v>699</v>
      </c>
      <c r="D105" s="5" t="s">
        <v>593</v>
      </c>
      <c r="E105" s="5" t="s">
        <v>700</v>
      </c>
      <c r="F105" s="5">
        <v>2</v>
      </c>
      <c r="G105" s="5" t="s">
        <v>86</v>
      </c>
      <c r="H105" s="5">
        <v>10000</v>
      </c>
      <c r="I105" s="5">
        <v>500</v>
      </c>
      <c r="J105" s="5">
        <f>I105*0.59</f>
        <v>295</v>
      </c>
      <c r="K105" s="5">
        <f>I105*0.18</f>
        <v>90</v>
      </c>
      <c r="L105" s="5">
        <f>K105</f>
        <v>90</v>
      </c>
      <c r="M105" s="5">
        <f>I105*0.05</f>
        <v>25</v>
      </c>
    </row>
    <row r="106" spans="1:13">
      <c r="A106" s="5">
        <v>103</v>
      </c>
      <c r="B106" s="42" t="s">
        <v>698</v>
      </c>
      <c r="C106" s="27" t="s">
        <v>699</v>
      </c>
      <c r="D106" s="5" t="s">
        <v>646</v>
      </c>
      <c r="E106" s="5" t="s">
        <v>700</v>
      </c>
      <c r="F106" s="5">
        <v>1</v>
      </c>
      <c r="G106" s="5" t="s">
        <v>86</v>
      </c>
      <c r="H106" s="5">
        <v>2000</v>
      </c>
      <c r="I106" s="5">
        <v>100</v>
      </c>
      <c r="J106" s="5">
        <f>I106*0.59</f>
        <v>59</v>
      </c>
      <c r="K106" s="5">
        <f>I106*0.18</f>
        <v>18</v>
      </c>
      <c r="L106" s="5">
        <f>K106</f>
        <v>18</v>
      </c>
      <c r="M106" s="5">
        <f>I106*0.05</f>
        <v>5</v>
      </c>
    </row>
    <row r="107" spans="1:13">
      <c r="A107" s="5">
        <v>104</v>
      </c>
      <c r="B107" s="42" t="s">
        <v>698</v>
      </c>
      <c r="C107" s="27" t="s">
        <v>699</v>
      </c>
      <c r="D107" s="5" t="s">
        <v>17</v>
      </c>
      <c r="E107" s="5" t="s">
        <v>700</v>
      </c>
      <c r="F107" s="5">
        <v>20</v>
      </c>
      <c r="G107" s="5" t="s">
        <v>19</v>
      </c>
      <c r="H107" s="5">
        <v>600</v>
      </c>
      <c r="I107" s="5">
        <v>30</v>
      </c>
      <c r="J107" s="5">
        <f>I107*0.59</f>
        <v>17.7</v>
      </c>
      <c r="K107" s="5">
        <f>I107*0.18</f>
        <v>5.4</v>
      </c>
      <c r="L107" s="5">
        <f>K107</f>
        <v>5.4</v>
      </c>
      <c r="M107" s="5">
        <f>I107*0.05</f>
        <v>1.5</v>
      </c>
    </row>
    <row r="108" spans="1:13">
      <c r="A108" s="5">
        <v>105</v>
      </c>
      <c r="B108" s="42" t="s">
        <v>698</v>
      </c>
      <c r="C108" s="27" t="s">
        <v>699</v>
      </c>
      <c r="D108" s="5" t="s">
        <v>20</v>
      </c>
      <c r="E108" s="5" t="s">
        <v>700</v>
      </c>
      <c r="F108" s="5">
        <v>10</v>
      </c>
      <c r="G108" s="5" t="s">
        <v>19</v>
      </c>
      <c r="H108" s="5">
        <v>300</v>
      </c>
      <c r="I108" s="5">
        <v>15</v>
      </c>
      <c r="J108" s="5">
        <f>I108*0.59</f>
        <v>8.85</v>
      </c>
      <c r="K108" s="5">
        <f>I108*0.18</f>
        <v>2.7</v>
      </c>
      <c r="L108" s="5">
        <f>K108</f>
        <v>2.7</v>
      </c>
      <c r="M108" s="5">
        <f>I108*0.05</f>
        <v>0.75</v>
      </c>
    </row>
    <row r="109" spans="1:13">
      <c r="A109" s="5">
        <v>106</v>
      </c>
      <c r="B109" s="42" t="s">
        <v>642</v>
      </c>
      <c r="C109" s="27" t="s">
        <v>701</v>
      </c>
      <c r="D109" s="5" t="s">
        <v>593</v>
      </c>
      <c r="E109" s="5" t="s">
        <v>702</v>
      </c>
      <c r="F109" s="5">
        <v>3</v>
      </c>
      <c r="G109" s="5" t="s">
        <v>86</v>
      </c>
      <c r="H109" s="5">
        <v>15000</v>
      </c>
      <c r="I109" s="5">
        <v>750</v>
      </c>
      <c r="J109" s="5">
        <f>I109*0.59</f>
        <v>442.5</v>
      </c>
      <c r="K109" s="5">
        <f>I109*0.18</f>
        <v>135</v>
      </c>
      <c r="L109" s="5">
        <f>K109</f>
        <v>135</v>
      </c>
      <c r="M109" s="5">
        <f>I109*0.05</f>
        <v>37.5</v>
      </c>
    </row>
    <row r="110" spans="1:13">
      <c r="A110" s="5">
        <v>107</v>
      </c>
      <c r="B110" s="42" t="s">
        <v>642</v>
      </c>
      <c r="C110" s="27" t="s">
        <v>701</v>
      </c>
      <c r="D110" s="5" t="s">
        <v>377</v>
      </c>
      <c r="E110" s="5" t="s">
        <v>702</v>
      </c>
      <c r="F110" s="5">
        <v>3</v>
      </c>
      <c r="G110" s="5" t="s">
        <v>86</v>
      </c>
      <c r="H110" s="5">
        <v>6000</v>
      </c>
      <c r="I110" s="5">
        <v>300</v>
      </c>
      <c r="J110" s="5">
        <f>I110*0.59</f>
        <v>177</v>
      </c>
      <c r="K110" s="5">
        <f>I110*0.18</f>
        <v>54</v>
      </c>
      <c r="L110" s="5">
        <f>K110</f>
        <v>54</v>
      </c>
      <c r="M110" s="5">
        <f>I110*0.05</f>
        <v>15</v>
      </c>
    </row>
    <row r="111" spans="1:13">
      <c r="A111" s="5">
        <v>108</v>
      </c>
      <c r="B111" s="42" t="s">
        <v>642</v>
      </c>
      <c r="C111" s="27" t="s">
        <v>701</v>
      </c>
      <c r="D111" s="5" t="s">
        <v>17</v>
      </c>
      <c r="E111" s="5" t="s">
        <v>702</v>
      </c>
      <c r="F111" s="5">
        <v>10</v>
      </c>
      <c r="G111" s="5" t="s">
        <v>19</v>
      </c>
      <c r="H111" s="5">
        <v>300</v>
      </c>
      <c r="I111" s="5">
        <v>15</v>
      </c>
      <c r="J111" s="5">
        <f>I111*0.59</f>
        <v>8.85</v>
      </c>
      <c r="K111" s="5">
        <f>I111*0.18</f>
        <v>2.7</v>
      </c>
      <c r="L111" s="5">
        <f>K111</f>
        <v>2.7</v>
      </c>
      <c r="M111" s="5">
        <f>I111*0.05</f>
        <v>0.75</v>
      </c>
    </row>
    <row r="112" spans="1:13">
      <c r="A112" s="5">
        <v>109</v>
      </c>
      <c r="B112" s="42" t="s">
        <v>642</v>
      </c>
      <c r="C112" s="27" t="s">
        <v>701</v>
      </c>
      <c r="D112" s="5" t="s">
        <v>20</v>
      </c>
      <c r="E112" s="5" t="s">
        <v>702</v>
      </c>
      <c r="F112" s="5">
        <v>20</v>
      </c>
      <c r="G112" s="5" t="s">
        <v>19</v>
      </c>
      <c r="H112" s="5">
        <v>600</v>
      </c>
      <c r="I112" s="5">
        <v>30</v>
      </c>
      <c r="J112" s="5">
        <f>I112*0.59</f>
        <v>17.7</v>
      </c>
      <c r="K112" s="5">
        <f>I112*0.18</f>
        <v>5.4</v>
      </c>
      <c r="L112" s="5">
        <f>K112</f>
        <v>5.4</v>
      </c>
      <c r="M112" s="5">
        <f>I112*0.05</f>
        <v>1.5</v>
      </c>
    </row>
    <row r="113" spans="1:13">
      <c r="A113" s="5">
        <v>110</v>
      </c>
      <c r="B113" s="42" t="s">
        <v>703</v>
      </c>
      <c r="C113" s="27" t="s">
        <v>704</v>
      </c>
      <c r="D113" s="5" t="s">
        <v>593</v>
      </c>
      <c r="E113" s="5" t="s">
        <v>705</v>
      </c>
      <c r="F113" s="5">
        <v>2.5</v>
      </c>
      <c r="G113" s="5" t="s">
        <v>86</v>
      </c>
      <c r="H113" s="5">
        <v>12500</v>
      </c>
      <c r="I113" s="5">
        <v>625</v>
      </c>
      <c r="J113" s="5">
        <f>I113*0.59</f>
        <v>368.75</v>
      </c>
      <c r="K113" s="5">
        <f>I113*0.18</f>
        <v>112.5</v>
      </c>
      <c r="L113" s="5">
        <f>K113</f>
        <v>112.5</v>
      </c>
      <c r="M113" s="5">
        <f>I113*0.05</f>
        <v>31.25</v>
      </c>
    </row>
    <row r="114" spans="1:13">
      <c r="A114" s="5">
        <v>111</v>
      </c>
      <c r="B114" s="42" t="s">
        <v>703</v>
      </c>
      <c r="C114" s="27" t="s">
        <v>704</v>
      </c>
      <c r="D114" s="5" t="s">
        <v>646</v>
      </c>
      <c r="E114" s="5" t="s">
        <v>705</v>
      </c>
      <c r="F114" s="5">
        <v>1.5</v>
      </c>
      <c r="G114" s="5" t="s">
        <v>86</v>
      </c>
      <c r="H114" s="5">
        <v>3000</v>
      </c>
      <c r="I114" s="5">
        <v>150</v>
      </c>
      <c r="J114" s="5">
        <f>I114*0.59</f>
        <v>88.5</v>
      </c>
      <c r="K114" s="5">
        <f>I114*0.18</f>
        <v>27</v>
      </c>
      <c r="L114" s="5">
        <f>K114</f>
        <v>27</v>
      </c>
      <c r="M114" s="5">
        <f>I114*0.05</f>
        <v>7.5</v>
      </c>
    </row>
    <row r="115" spans="1:13">
      <c r="A115" s="5">
        <v>112</v>
      </c>
      <c r="B115" s="42" t="s">
        <v>703</v>
      </c>
      <c r="C115" s="27" t="s">
        <v>704</v>
      </c>
      <c r="D115" s="5" t="s">
        <v>377</v>
      </c>
      <c r="E115" s="5" t="s">
        <v>705</v>
      </c>
      <c r="F115" s="5">
        <v>10</v>
      </c>
      <c r="G115" s="5" t="s">
        <v>86</v>
      </c>
      <c r="H115" s="5">
        <v>20000</v>
      </c>
      <c r="I115" s="5">
        <v>1000</v>
      </c>
      <c r="J115" s="5">
        <f>I115*0.59</f>
        <v>590</v>
      </c>
      <c r="K115" s="5">
        <f>I115*0.18</f>
        <v>180</v>
      </c>
      <c r="L115" s="5">
        <f>K115</f>
        <v>180</v>
      </c>
      <c r="M115" s="5">
        <f>I115*0.05</f>
        <v>50</v>
      </c>
    </row>
    <row r="116" spans="1:13">
      <c r="A116" s="5">
        <v>113</v>
      </c>
      <c r="B116" s="42" t="s">
        <v>703</v>
      </c>
      <c r="C116" s="27" t="s">
        <v>704</v>
      </c>
      <c r="D116" s="5" t="s">
        <v>17</v>
      </c>
      <c r="E116" s="5" t="s">
        <v>705</v>
      </c>
      <c r="F116" s="5">
        <v>50</v>
      </c>
      <c r="G116" s="5" t="s">
        <v>19</v>
      </c>
      <c r="H116" s="5">
        <v>1500</v>
      </c>
      <c r="I116" s="5">
        <v>75</v>
      </c>
      <c r="J116" s="5">
        <f>I116*0.59</f>
        <v>44.25</v>
      </c>
      <c r="K116" s="5">
        <f>I116*0.18</f>
        <v>13.5</v>
      </c>
      <c r="L116" s="5">
        <f>K116</f>
        <v>13.5</v>
      </c>
      <c r="M116" s="5">
        <f>I116*0.05</f>
        <v>3.75</v>
      </c>
    </row>
    <row r="117" spans="1:13">
      <c r="A117" s="5">
        <v>114</v>
      </c>
      <c r="B117" s="42" t="s">
        <v>706</v>
      </c>
      <c r="C117" s="27" t="s">
        <v>707</v>
      </c>
      <c r="D117" s="5" t="s">
        <v>593</v>
      </c>
      <c r="E117" s="5" t="s">
        <v>705</v>
      </c>
      <c r="F117" s="5">
        <v>2</v>
      </c>
      <c r="G117" s="5" t="s">
        <v>86</v>
      </c>
      <c r="H117" s="5">
        <v>10000</v>
      </c>
      <c r="I117" s="5">
        <v>500</v>
      </c>
      <c r="J117" s="5">
        <f>I117*0.59</f>
        <v>295</v>
      </c>
      <c r="K117" s="5">
        <f>I117*0.18</f>
        <v>90</v>
      </c>
      <c r="L117" s="5">
        <f>K117</f>
        <v>90</v>
      </c>
      <c r="M117" s="5">
        <f>I117*0.05</f>
        <v>25</v>
      </c>
    </row>
    <row r="118" spans="1:13">
      <c r="A118" s="5">
        <v>115</v>
      </c>
      <c r="B118" s="42" t="s">
        <v>708</v>
      </c>
      <c r="C118" s="27" t="s">
        <v>709</v>
      </c>
      <c r="D118" s="5" t="s">
        <v>593</v>
      </c>
      <c r="E118" s="5" t="s">
        <v>710</v>
      </c>
      <c r="F118" s="5">
        <v>5</v>
      </c>
      <c r="G118" s="5" t="s">
        <v>86</v>
      </c>
      <c r="H118" s="5">
        <v>25000</v>
      </c>
      <c r="I118" s="5">
        <v>1250</v>
      </c>
      <c r="J118" s="5">
        <f>I118*0.59</f>
        <v>737.5</v>
      </c>
      <c r="K118" s="5">
        <f>I118*0.18</f>
        <v>225</v>
      </c>
      <c r="L118" s="5">
        <f>K118</f>
        <v>225</v>
      </c>
      <c r="M118" s="5">
        <f>I118*0.05</f>
        <v>62.5</v>
      </c>
    </row>
    <row r="119" spans="1:13">
      <c r="A119" s="5">
        <v>116</v>
      </c>
      <c r="B119" s="42" t="s">
        <v>708</v>
      </c>
      <c r="C119" s="27" t="s">
        <v>709</v>
      </c>
      <c r="D119" s="5" t="s">
        <v>646</v>
      </c>
      <c r="E119" s="5" t="s">
        <v>710</v>
      </c>
      <c r="F119" s="5">
        <v>3</v>
      </c>
      <c r="G119" s="5" t="s">
        <v>86</v>
      </c>
      <c r="H119" s="5">
        <v>6000</v>
      </c>
      <c r="I119" s="5">
        <v>300</v>
      </c>
      <c r="J119" s="5">
        <f>I119*0.59</f>
        <v>177</v>
      </c>
      <c r="K119" s="5">
        <f>I119*0.18</f>
        <v>54</v>
      </c>
      <c r="L119" s="5">
        <f>K119</f>
        <v>54</v>
      </c>
      <c r="M119" s="5">
        <f>I119*0.05</f>
        <v>15</v>
      </c>
    </row>
    <row r="120" spans="1:13">
      <c r="A120" s="5">
        <v>117</v>
      </c>
      <c r="B120" s="42" t="s">
        <v>708</v>
      </c>
      <c r="C120" s="27" t="s">
        <v>709</v>
      </c>
      <c r="D120" s="5" t="s">
        <v>17</v>
      </c>
      <c r="E120" s="5" t="s">
        <v>710</v>
      </c>
      <c r="F120" s="5">
        <v>30</v>
      </c>
      <c r="G120" s="5" t="s">
        <v>19</v>
      </c>
      <c r="H120" s="5">
        <v>900</v>
      </c>
      <c r="I120" s="5">
        <v>45</v>
      </c>
      <c r="J120" s="5">
        <f>I120*0.59</f>
        <v>26.55</v>
      </c>
      <c r="K120" s="5">
        <f>I120*0.18</f>
        <v>8.1</v>
      </c>
      <c r="L120" s="5">
        <f>K120</f>
        <v>8.1</v>
      </c>
      <c r="M120" s="5">
        <f>I120*0.05</f>
        <v>2.25</v>
      </c>
    </row>
    <row r="121" spans="1:13">
      <c r="A121" s="5">
        <v>118</v>
      </c>
      <c r="B121" s="42" t="s">
        <v>708</v>
      </c>
      <c r="C121" s="27" t="s">
        <v>709</v>
      </c>
      <c r="D121" s="5" t="s">
        <v>20</v>
      </c>
      <c r="E121" s="5" t="s">
        <v>710</v>
      </c>
      <c r="F121" s="5">
        <v>20</v>
      </c>
      <c r="G121" s="5" t="s">
        <v>19</v>
      </c>
      <c r="H121" s="5">
        <v>600</v>
      </c>
      <c r="I121" s="5">
        <v>30</v>
      </c>
      <c r="J121" s="5">
        <f>I121*0.59</f>
        <v>17.7</v>
      </c>
      <c r="K121" s="5">
        <f>I121*0.18</f>
        <v>5.4</v>
      </c>
      <c r="L121" s="5">
        <f>K121</f>
        <v>5.4</v>
      </c>
      <c r="M121" s="5">
        <f>I121*0.05</f>
        <v>1.5</v>
      </c>
    </row>
    <row r="122" spans="1:13">
      <c r="A122" s="5">
        <v>119</v>
      </c>
      <c r="B122" s="42" t="s">
        <v>711</v>
      </c>
      <c r="C122" s="27" t="s">
        <v>712</v>
      </c>
      <c r="D122" s="5" t="s">
        <v>593</v>
      </c>
      <c r="E122" s="5" t="s">
        <v>705</v>
      </c>
      <c r="F122" s="5">
        <v>3</v>
      </c>
      <c r="G122" s="5" t="s">
        <v>86</v>
      </c>
      <c r="H122" s="5">
        <v>15000</v>
      </c>
      <c r="I122" s="5">
        <v>750</v>
      </c>
      <c r="J122" s="5">
        <f>I122*0.59</f>
        <v>442.5</v>
      </c>
      <c r="K122" s="5">
        <f>I122*0.18</f>
        <v>135</v>
      </c>
      <c r="L122" s="5">
        <f>K122</f>
        <v>135</v>
      </c>
      <c r="M122" s="5">
        <f>I122*0.05</f>
        <v>37.5</v>
      </c>
    </row>
    <row r="123" spans="1:13">
      <c r="A123" s="5">
        <v>120</v>
      </c>
      <c r="B123" s="42" t="s">
        <v>711</v>
      </c>
      <c r="C123" s="27" t="s">
        <v>712</v>
      </c>
      <c r="D123" s="5" t="s">
        <v>17</v>
      </c>
      <c r="E123" s="5" t="s">
        <v>705</v>
      </c>
      <c r="F123" s="5">
        <v>30</v>
      </c>
      <c r="G123" s="5" t="s">
        <v>19</v>
      </c>
      <c r="H123" s="5">
        <v>900</v>
      </c>
      <c r="I123" s="5">
        <v>45</v>
      </c>
      <c r="J123" s="5">
        <f>I123*0.59</f>
        <v>26.55</v>
      </c>
      <c r="K123" s="5">
        <f>I123*0.18</f>
        <v>8.1</v>
      </c>
      <c r="L123" s="5">
        <f>K123</f>
        <v>8.1</v>
      </c>
      <c r="M123" s="5">
        <f>I123*0.05</f>
        <v>2.25</v>
      </c>
    </row>
    <row r="124" spans="1:13">
      <c r="A124" s="5">
        <v>121</v>
      </c>
      <c r="B124" s="42" t="s">
        <v>713</v>
      </c>
      <c r="C124" s="27" t="s">
        <v>619</v>
      </c>
      <c r="D124" s="5" t="s">
        <v>17</v>
      </c>
      <c r="E124" s="5" t="s">
        <v>702</v>
      </c>
      <c r="F124" s="5">
        <v>60</v>
      </c>
      <c r="G124" s="5" t="s">
        <v>19</v>
      </c>
      <c r="H124" s="5">
        <v>1800</v>
      </c>
      <c r="I124" s="5">
        <v>90</v>
      </c>
      <c r="J124" s="5">
        <f>I124*0.59</f>
        <v>53.1</v>
      </c>
      <c r="K124" s="5">
        <f>I124*0.18</f>
        <v>16.2</v>
      </c>
      <c r="L124" s="5">
        <f>K124</f>
        <v>16.2</v>
      </c>
      <c r="M124" s="5">
        <f>I124*0.05</f>
        <v>4.5</v>
      </c>
    </row>
    <row r="125" spans="1:13">
      <c r="A125" s="5">
        <v>122</v>
      </c>
      <c r="B125" s="42" t="s">
        <v>713</v>
      </c>
      <c r="C125" s="27" t="s">
        <v>619</v>
      </c>
      <c r="D125" s="5" t="s">
        <v>20</v>
      </c>
      <c r="E125" s="5" t="s">
        <v>702</v>
      </c>
      <c r="F125" s="5">
        <v>50</v>
      </c>
      <c r="G125" s="5" t="s">
        <v>19</v>
      </c>
      <c r="H125" s="5">
        <v>1500</v>
      </c>
      <c r="I125" s="5">
        <v>75</v>
      </c>
      <c r="J125" s="5">
        <f>I125*0.59</f>
        <v>44.25</v>
      </c>
      <c r="K125" s="5">
        <f>I125*0.18</f>
        <v>13.5</v>
      </c>
      <c r="L125" s="5">
        <f>K125</f>
        <v>13.5</v>
      </c>
      <c r="M125" s="5">
        <f>I125*0.05</f>
        <v>3.75</v>
      </c>
    </row>
    <row r="126" spans="1:13">
      <c r="A126" s="5">
        <v>123</v>
      </c>
      <c r="B126" s="42" t="s">
        <v>713</v>
      </c>
      <c r="C126" s="27" t="s">
        <v>619</v>
      </c>
      <c r="D126" s="5" t="s">
        <v>35</v>
      </c>
      <c r="E126" s="5" t="s">
        <v>702</v>
      </c>
      <c r="F126" s="5">
        <v>50</v>
      </c>
      <c r="G126" s="5" t="s">
        <v>36</v>
      </c>
      <c r="H126" s="5">
        <v>20000</v>
      </c>
      <c r="I126" s="5">
        <v>1000</v>
      </c>
      <c r="J126" s="5">
        <f>I126*0.59</f>
        <v>590</v>
      </c>
      <c r="K126" s="5">
        <f>I126*0.18</f>
        <v>180</v>
      </c>
      <c r="L126" s="5">
        <f>K126</f>
        <v>180</v>
      </c>
      <c r="M126" s="5">
        <f>I126*0.05</f>
        <v>50</v>
      </c>
    </row>
    <row r="127" spans="1:13">
      <c r="A127" s="5">
        <v>124</v>
      </c>
      <c r="B127" s="42" t="s">
        <v>714</v>
      </c>
      <c r="C127" s="27" t="s">
        <v>604</v>
      </c>
      <c r="D127" s="5" t="s">
        <v>593</v>
      </c>
      <c r="E127" s="5" t="s">
        <v>702</v>
      </c>
      <c r="F127" s="5">
        <v>3.5</v>
      </c>
      <c r="G127" s="5" t="s">
        <v>86</v>
      </c>
      <c r="H127" s="5">
        <v>17500</v>
      </c>
      <c r="I127" s="5">
        <v>875</v>
      </c>
      <c r="J127" s="5">
        <f>I127*0.59</f>
        <v>516.25</v>
      </c>
      <c r="K127" s="5">
        <f>I127*0.18</f>
        <v>157.5</v>
      </c>
      <c r="L127" s="5">
        <f>K127</f>
        <v>157.5</v>
      </c>
      <c r="M127" s="5">
        <f>I127*0.05</f>
        <v>43.75</v>
      </c>
    </row>
    <row r="128" spans="1:13">
      <c r="A128" s="5">
        <v>125</v>
      </c>
      <c r="B128" s="42" t="s">
        <v>714</v>
      </c>
      <c r="C128" s="27" t="s">
        <v>604</v>
      </c>
      <c r="D128" s="5" t="s">
        <v>663</v>
      </c>
      <c r="E128" s="5" t="s">
        <v>702</v>
      </c>
      <c r="F128" s="5">
        <v>1.2</v>
      </c>
      <c r="G128" s="5" t="s">
        <v>86</v>
      </c>
      <c r="H128" s="5">
        <v>1800</v>
      </c>
      <c r="I128" s="5">
        <v>90</v>
      </c>
      <c r="J128" s="5">
        <f>I128*0.59</f>
        <v>53.1</v>
      </c>
      <c r="K128" s="5">
        <f>I128*0.18</f>
        <v>16.2</v>
      </c>
      <c r="L128" s="5">
        <f>K128</f>
        <v>16.2</v>
      </c>
      <c r="M128" s="5">
        <f>I128*0.05</f>
        <v>4.5</v>
      </c>
    </row>
    <row r="129" spans="1:13">
      <c r="A129" s="5">
        <v>126</v>
      </c>
      <c r="B129" s="42" t="s">
        <v>714</v>
      </c>
      <c r="C129" s="27" t="s">
        <v>604</v>
      </c>
      <c r="D129" s="5" t="s">
        <v>715</v>
      </c>
      <c r="E129" s="5" t="s">
        <v>702</v>
      </c>
      <c r="F129" s="5">
        <v>2</v>
      </c>
      <c r="G129" s="5" t="s">
        <v>86</v>
      </c>
      <c r="H129" s="5">
        <v>4000</v>
      </c>
      <c r="I129" s="5">
        <v>200</v>
      </c>
      <c r="J129" s="5">
        <f>I129*0.59</f>
        <v>118</v>
      </c>
      <c r="K129" s="5">
        <f>I129*0.18</f>
        <v>36</v>
      </c>
      <c r="L129" s="5">
        <f>K129</f>
        <v>36</v>
      </c>
      <c r="M129" s="5">
        <f>I129*0.05</f>
        <v>10</v>
      </c>
    </row>
    <row r="130" spans="1:13">
      <c r="A130" s="5">
        <v>127</v>
      </c>
      <c r="B130" s="42" t="s">
        <v>714</v>
      </c>
      <c r="C130" s="27" t="s">
        <v>604</v>
      </c>
      <c r="D130" s="5" t="s">
        <v>17</v>
      </c>
      <c r="E130" s="5" t="s">
        <v>702</v>
      </c>
      <c r="F130" s="5">
        <v>100</v>
      </c>
      <c r="G130" s="5" t="s">
        <v>19</v>
      </c>
      <c r="H130" s="5">
        <v>3000</v>
      </c>
      <c r="I130" s="5">
        <v>150</v>
      </c>
      <c r="J130" s="5">
        <f>I130*0.59</f>
        <v>88.5</v>
      </c>
      <c r="K130" s="5">
        <f>I130*0.18</f>
        <v>27</v>
      </c>
      <c r="L130" s="5">
        <f>K130</f>
        <v>27</v>
      </c>
      <c r="M130" s="5">
        <f>I130*0.05</f>
        <v>7.5</v>
      </c>
    </row>
    <row r="131" spans="1:13">
      <c r="A131" s="5">
        <v>128</v>
      </c>
      <c r="B131" s="42" t="s">
        <v>714</v>
      </c>
      <c r="C131" s="27" t="s">
        <v>604</v>
      </c>
      <c r="D131" s="5" t="s">
        <v>442</v>
      </c>
      <c r="E131" s="5" t="s">
        <v>702</v>
      </c>
      <c r="F131" s="5">
        <v>12</v>
      </c>
      <c r="G131" s="5" t="s">
        <v>226</v>
      </c>
      <c r="H131" s="5">
        <v>30000</v>
      </c>
      <c r="I131" s="5">
        <v>1500</v>
      </c>
      <c r="J131" s="5">
        <f>I131*0.59</f>
        <v>885</v>
      </c>
      <c r="K131" s="5">
        <f>I131*0.18</f>
        <v>270</v>
      </c>
      <c r="L131" s="5">
        <f>K131</f>
        <v>270</v>
      </c>
      <c r="M131" s="5">
        <f>I131*0.05</f>
        <v>75</v>
      </c>
    </row>
    <row r="132" spans="1:13">
      <c r="A132" s="5">
        <v>129</v>
      </c>
      <c r="B132" s="42" t="s">
        <v>714</v>
      </c>
      <c r="C132" s="27" t="s">
        <v>604</v>
      </c>
      <c r="D132" s="5" t="s">
        <v>35</v>
      </c>
      <c r="E132" s="5" t="s">
        <v>702</v>
      </c>
      <c r="F132" s="5">
        <v>30</v>
      </c>
      <c r="G132" s="5" t="s">
        <v>36</v>
      </c>
      <c r="H132" s="5">
        <v>12000</v>
      </c>
      <c r="I132" s="5">
        <v>600</v>
      </c>
      <c r="J132" s="5">
        <f t="shared" ref="J132:J195" si="8">I132*0.59</f>
        <v>354</v>
      </c>
      <c r="K132" s="5">
        <f t="shared" ref="K132:K195" si="9">I132*0.18</f>
        <v>108</v>
      </c>
      <c r="L132" s="5">
        <f t="shared" ref="L132:L195" si="10">K132</f>
        <v>108</v>
      </c>
      <c r="M132" s="5">
        <f t="shared" ref="M132:M195" si="11">I132*0.05</f>
        <v>30</v>
      </c>
    </row>
    <row r="133" spans="1:13">
      <c r="A133" s="5">
        <v>130</v>
      </c>
      <c r="B133" s="42" t="s">
        <v>716</v>
      </c>
      <c r="C133" s="27" t="s">
        <v>717</v>
      </c>
      <c r="D133" s="5" t="s">
        <v>593</v>
      </c>
      <c r="E133" s="5" t="s">
        <v>702</v>
      </c>
      <c r="F133" s="5">
        <v>3.8</v>
      </c>
      <c r="G133" s="5" t="s">
        <v>86</v>
      </c>
      <c r="H133" s="5">
        <v>19000</v>
      </c>
      <c r="I133" s="5">
        <v>950</v>
      </c>
      <c r="J133" s="5">
        <f>I133*0.59</f>
        <v>560.5</v>
      </c>
      <c r="K133" s="5">
        <f>I133*0.18</f>
        <v>171</v>
      </c>
      <c r="L133" s="5">
        <f>K133</f>
        <v>171</v>
      </c>
      <c r="M133" s="5">
        <f>I133*0.05</f>
        <v>47.5</v>
      </c>
    </row>
    <row r="134" spans="1:13">
      <c r="A134" s="5">
        <v>131</v>
      </c>
      <c r="B134" s="42" t="s">
        <v>716</v>
      </c>
      <c r="C134" s="27" t="s">
        <v>717</v>
      </c>
      <c r="D134" s="5" t="s">
        <v>646</v>
      </c>
      <c r="E134" s="5" t="s">
        <v>702</v>
      </c>
      <c r="F134" s="5">
        <v>2</v>
      </c>
      <c r="G134" s="5" t="s">
        <v>86</v>
      </c>
      <c r="H134" s="5">
        <v>4000</v>
      </c>
      <c r="I134" s="5">
        <v>200</v>
      </c>
      <c r="J134" s="5">
        <f>I134*0.59</f>
        <v>118</v>
      </c>
      <c r="K134" s="5">
        <f>I134*0.18</f>
        <v>36</v>
      </c>
      <c r="L134" s="5">
        <f>K134</f>
        <v>36</v>
      </c>
      <c r="M134" s="5">
        <f>I134*0.05</f>
        <v>10</v>
      </c>
    </row>
    <row r="135" spans="1:13">
      <c r="A135" s="5">
        <v>132</v>
      </c>
      <c r="B135" s="42" t="s">
        <v>716</v>
      </c>
      <c r="C135" s="27" t="s">
        <v>717</v>
      </c>
      <c r="D135" s="5" t="s">
        <v>377</v>
      </c>
      <c r="E135" s="5" t="s">
        <v>702</v>
      </c>
      <c r="F135" s="5">
        <v>3</v>
      </c>
      <c r="G135" s="5" t="s">
        <v>86</v>
      </c>
      <c r="H135" s="5">
        <v>6000</v>
      </c>
      <c r="I135" s="5">
        <v>300</v>
      </c>
      <c r="J135" s="5">
        <f>I135*0.59</f>
        <v>177</v>
      </c>
      <c r="K135" s="5">
        <f>I135*0.18</f>
        <v>54</v>
      </c>
      <c r="L135" s="5">
        <f>K135</f>
        <v>54</v>
      </c>
      <c r="M135" s="5">
        <f>I135*0.05</f>
        <v>15</v>
      </c>
    </row>
    <row r="136" spans="1:13">
      <c r="A136" s="5">
        <v>133</v>
      </c>
      <c r="B136" s="42" t="s">
        <v>716</v>
      </c>
      <c r="C136" s="27" t="s">
        <v>717</v>
      </c>
      <c r="D136" s="5" t="s">
        <v>17</v>
      </c>
      <c r="E136" s="5" t="s">
        <v>702</v>
      </c>
      <c r="F136" s="5">
        <v>40</v>
      </c>
      <c r="G136" s="5" t="s">
        <v>19</v>
      </c>
      <c r="H136" s="5">
        <v>1200</v>
      </c>
      <c r="I136" s="5">
        <v>60</v>
      </c>
      <c r="J136" s="5">
        <f>I136*0.59</f>
        <v>35.4</v>
      </c>
      <c r="K136" s="5">
        <f>I136*0.18</f>
        <v>10.8</v>
      </c>
      <c r="L136" s="5">
        <f>K136</f>
        <v>10.8</v>
      </c>
      <c r="M136" s="5">
        <f>I136*0.05</f>
        <v>3</v>
      </c>
    </row>
    <row r="137" spans="1:13">
      <c r="A137" s="5">
        <v>134</v>
      </c>
      <c r="B137" s="42" t="s">
        <v>716</v>
      </c>
      <c r="C137" s="27" t="s">
        <v>717</v>
      </c>
      <c r="D137" s="5" t="s">
        <v>20</v>
      </c>
      <c r="E137" s="5" t="s">
        <v>702</v>
      </c>
      <c r="F137" s="5">
        <v>10</v>
      </c>
      <c r="G137" s="5" t="s">
        <v>19</v>
      </c>
      <c r="H137" s="5">
        <v>300</v>
      </c>
      <c r="I137" s="5">
        <v>15</v>
      </c>
      <c r="J137" s="5">
        <f>I137*0.59</f>
        <v>8.85</v>
      </c>
      <c r="K137" s="5">
        <f>I137*0.18</f>
        <v>2.7</v>
      </c>
      <c r="L137" s="5">
        <f>K137</f>
        <v>2.7</v>
      </c>
      <c r="M137" s="5">
        <f>I137*0.05</f>
        <v>0.75</v>
      </c>
    </row>
    <row r="138" spans="1:13">
      <c r="A138" s="5">
        <v>135</v>
      </c>
      <c r="B138" s="42" t="s">
        <v>716</v>
      </c>
      <c r="C138" s="27" t="s">
        <v>717</v>
      </c>
      <c r="D138" s="5" t="s">
        <v>35</v>
      </c>
      <c r="E138" s="5" t="s">
        <v>702</v>
      </c>
      <c r="F138" s="5">
        <v>15</v>
      </c>
      <c r="G138" s="5" t="s">
        <v>36</v>
      </c>
      <c r="H138" s="5">
        <v>6000</v>
      </c>
      <c r="I138" s="5">
        <v>300</v>
      </c>
      <c r="J138" s="5">
        <f>I138*0.59</f>
        <v>177</v>
      </c>
      <c r="K138" s="5">
        <f>I138*0.18</f>
        <v>54</v>
      </c>
      <c r="L138" s="5">
        <f>K138</f>
        <v>54</v>
      </c>
      <c r="M138" s="5">
        <f>I138*0.05</f>
        <v>15</v>
      </c>
    </row>
    <row r="139" spans="1:13">
      <c r="A139" s="5">
        <v>136</v>
      </c>
      <c r="B139" s="42" t="s">
        <v>718</v>
      </c>
      <c r="C139" s="27" t="s">
        <v>719</v>
      </c>
      <c r="D139" s="5" t="s">
        <v>646</v>
      </c>
      <c r="E139" s="5" t="s">
        <v>710</v>
      </c>
      <c r="F139" s="5">
        <v>2</v>
      </c>
      <c r="G139" s="5" t="s">
        <v>86</v>
      </c>
      <c r="H139" s="5">
        <v>10000</v>
      </c>
      <c r="I139" s="5">
        <v>500</v>
      </c>
      <c r="J139" s="5">
        <f>I139*0.59</f>
        <v>295</v>
      </c>
      <c r="K139" s="5">
        <f>I139*0.18</f>
        <v>90</v>
      </c>
      <c r="L139" s="5">
        <f>K139</f>
        <v>90</v>
      </c>
      <c r="M139" s="5">
        <f>I139*0.05</f>
        <v>25</v>
      </c>
    </row>
    <row r="140" spans="1:13">
      <c r="A140" s="5">
        <v>137</v>
      </c>
      <c r="B140" s="42" t="s">
        <v>718</v>
      </c>
      <c r="C140" s="27" t="s">
        <v>719</v>
      </c>
      <c r="D140" s="5" t="s">
        <v>593</v>
      </c>
      <c r="E140" s="5" t="s">
        <v>710</v>
      </c>
      <c r="F140" s="5">
        <v>1</v>
      </c>
      <c r="G140" s="5" t="s">
        <v>86</v>
      </c>
      <c r="H140" s="5">
        <v>2000</v>
      </c>
      <c r="I140" s="5">
        <v>100</v>
      </c>
      <c r="J140" s="5">
        <f>I140*0.59</f>
        <v>59</v>
      </c>
      <c r="K140" s="5">
        <f>I140*0.18</f>
        <v>18</v>
      </c>
      <c r="L140" s="5">
        <f>K140</f>
        <v>18</v>
      </c>
      <c r="M140" s="5">
        <f>I140*0.05</f>
        <v>5</v>
      </c>
    </row>
    <row r="141" spans="1:13">
      <c r="A141" s="5">
        <v>138</v>
      </c>
      <c r="B141" s="42" t="s">
        <v>718</v>
      </c>
      <c r="C141" s="27" t="s">
        <v>719</v>
      </c>
      <c r="D141" s="5" t="s">
        <v>17</v>
      </c>
      <c r="E141" s="5" t="s">
        <v>710</v>
      </c>
      <c r="F141" s="5">
        <v>20</v>
      </c>
      <c r="G141" s="5" t="s">
        <v>19</v>
      </c>
      <c r="H141" s="5">
        <v>600</v>
      </c>
      <c r="I141" s="5">
        <v>30</v>
      </c>
      <c r="J141" s="5">
        <f>I141*0.59</f>
        <v>17.7</v>
      </c>
      <c r="K141" s="5">
        <f>I141*0.18</f>
        <v>5.4</v>
      </c>
      <c r="L141" s="5">
        <f>K141</f>
        <v>5.4</v>
      </c>
      <c r="M141" s="5">
        <f>I141*0.05</f>
        <v>1.5</v>
      </c>
    </row>
    <row r="142" spans="1:13">
      <c r="A142" s="5">
        <v>139</v>
      </c>
      <c r="B142" s="42" t="s">
        <v>718</v>
      </c>
      <c r="C142" s="27" t="s">
        <v>719</v>
      </c>
      <c r="D142" s="5" t="s">
        <v>20</v>
      </c>
      <c r="E142" s="5" t="s">
        <v>710</v>
      </c>
      <c r="F142" s="5">
        <v>10</v>
      </c>
      <c r="G142" s="5" t="s">
        <v>19</v>
      </c>
      <c r="H142" s="5">
        <v>300</v>
      </c>
      <c r="I142" s="5">
        <v>15</v>
      </c>
      <c r="J142" s="5">
        <f>I142*0.59</f>
        <v>8.85</v>
      </c>
      <c r="K142" s="5">
        <f>I142*0.18</f>
        <v>2.7</v>
      </c>
      <c r="L142" s="5">
        <f>K142</f>
        <v>2.7</v>
      </c>
      <c r="M142" s="5">
        <f>I142*0.05</f>
        <v>0.75</v>
      </c>
    </row>
    <row r="143" spans="1:13">
      <c r="A143" s="5">
        <v>140</v>
      </c>
      <c r="B143" s="42" t="s">
        <v>720</v>
      </c>
      <c r="C143" s="27" t="s">
        <v>717</v>
      </c>
      <c r="D143" s="5" t="s">
        <v>593</v>
      </c>
      <c r="E143" s="5" t="s">
        <v>721</v>
      </c>
      <c r="F143" s="5">
        <v>5</v>
      </c>
      <c r="G143" s="5" t="s">
        <v>86</v>
      </c>
      <c r="H143" s="5">
        <v>25000</v>
      </c>
      <c r="I143" s="5">
        <v>1250</v>
      </c>
      <c r="J143" s="5">
        <f>I143*0.59</f>
        <v>737.5</v>
      </c>
      <c r="K143" s="5">
        <f>I143*0.18</f>
        <v>225</v>
      </c>
      <c r="L143" s="5">
        <f>K143</f>
        <v>225</v>
      </c>
      <c r="M143" s="5">
        <f>I143*0.05</f>
        <v>62.5</v>
      </c>
    </row>
    <row r="144" spans="1:13">
      <c r="A144" s="5">
        <v>141</v>
      </c>
      <c r="B144" s="42" t="s">
        <v>720</v>
      </c>
      <c r="C144" s="27" t="s">
        <v>717</v>
      </c>
      <c r="D144" s="5" t="s">
        <v>646</v>
      </c>
      <c r="E144" s="5" t="s">
        <v>721</v>
      </c>
      <c r="F144" s="5">
        <v>2</v>
      </c>
      <c r="G144" s="5" t="s">
        <v>86</v>
      </c>
      <c r="H144" s="5">
        <v>4000</v>
      </c>
      <c r="I144" s="5">
        <v>200</v>
      </c>
      <c r="J144" s="5">
        <f>I144*0.59</f>
        <v>118</v>
      </c>
      <c r="K144" s="5">
        <f>I144*0.18</f>
        <v>36</v>
      </c>
      <c r="L144" s="5">
        <f>K144</f>
        <v>36</v>
      </c>
      <c r="M144" s="5">
        <f>I144*0.05</f>
        <v>10</v>
      </c>
    </row>
    <row r="145" spans="1:13">
      <c r="A145" s="5">
        <v>142</v>
      </c>
      <c r="B145" s="42" t="s">
        <v>640</v>
      </c>
      <c r="C145" s="27" t="s">
        <v>616</v>
      </c>
      <c r="D145" s="5" t="s">
        <v>593</v>
      </c>
      <c r="E145" s="5" t="s">
        <v>722</v>
      </c>
      <c r="F145" s="5">
        <v>5</v>
      </c>
      <c r="G145" s="5" t="s">
        <v>86</v>
      </c>
      <c r="H145" s="5">
        <v>25000</v>
      </c>
      <c r="I145" s="5">
        <v>1250</v>
      </c>
      <c r="J145" s="5">
        <f>I145*0.59</f>
        <v>737.5</v>
      </c>
      <c r="K145" s="5">
        <f>I145*0.18</f>
        <v>225</v>
      </c>
      <c r="L145" s="5">
        <f>K145</f>
        <v>225</v>
      </c>
      <c r="M145" s="5">
        <f>I145*0.05</f>
        <v>62.5</v>
      </c>
    </row>
    <row r="146" spans="1:13">
      <c r="A146" s="5">
        <v>143</v>
      </c>
      <c r="B146" s="42" t="s">
        <v>640</v>
      </c>
      <c r="C146" s="27" t="s">
        <v>616</v>
      </c>
      <c r="D146" s="5" t="s">
        <v>646</v>
      </c>
      <c r="E146" s="5" t="s">
        <v>722</v>
      </c>
      <c r="F146" s="5">
        <v>1</v>
      </c>
      <c r="G146" s="5" t="s">
        <v>86</v>
      </c>
      <c r="H146" s="5">
        <v>2000</v>
      </c>
      <c r="I146" s="5">
        <v>100</v>
      </c>
      <c r="J146" s="5">
        <f>I146*0.59</f>
        <v>59</v>
      </c>
      <c r="K146" s="5">
        <f>I146*0.18</f>
        <v>18</v>
      </c>
      <c r="L146" s="5">
        <f>K146</f>
        <v>18</v>
      </c>
      <c r="M146" s="5">
        <f>I146*0.05</f>
        <v>5</v>
      </c>
    </row>
    <row r="147" spans="1:13">
      <c r="A147" s="5">
        <v>144</v>
      </c>
      <c r="B147" s="42" t="s">
        <v>723</v>
      </c>
      <c r="C147" s="27" t="s">
        <v>724</v>
      </c>
      <c r="D147" s="5" t="s">
        <v>646</v>
      </c>
      <c r="E147" s="5" t="s">
        <v>725</v>
      </c>
      <c r="F147" s="5">
        <v>1</v>
      </c>
      <c r="G147" s="5" t="s">
        <v>86</v>
      </c>
      <c r="H147" s="5">
        <v>2000</v>
      </c>
      <c r="I147" s="5">
        <v>100</v>
      </c>
      <c r="J147" s="5">
        <f>I147*0.59</f>
        <v>59</v>
      </c>
      <c r="K147" s="5">
        <f>I147*0.18</f>
        <v>18</v>
      </c>
      <c r="L147" s="5">
        <f>K147</f>
        <v>18</v>
      </c>
      <c r="M147" s="5">
        <f>I147*0.05</f>
        <v>5</v>
      </c>
    </row>
    <row r="148" spans="1:13">
      <c r="A148" s="5">
        <v>145</v>
      </c>
      <c r="B148" s="42" t="s">
        <v>726</v>
      </c>
      <c r="C148" s="27" t="s">
        <v>651</v>
      </c>
      <c r="D148" s="5" t="s">
        <v>593</v>
      </c>
      <c r="E148" s="5" t="s">
        <v>727</v>
      </c>
      <c r="F148" s="5">
        <v>0.6</v>
      </c>
      <c r="G148" s="5" t="s">
        <v>86</v>
      </c>
      <c r="H148" s="5">
        <v>3000</v>
      </c>
      <c r="I148" s="5">
        <v>150</v>
      </c>
      <c r="J148" s="5">
        <f>I148*0.59</f>
        <v>88.5</v>
      </c>
      <c r="K148" s="5">
        <f>I148*0.18</f>
        <v>27</v>
      </c>
      <c r="L148" s="5">
        <f>K148</f>
        <v>27</v>
      </c>
      <c r="M148" s="5">
        <f>I148*0.05</f>
        <v>7.5</v>
      </c>
    </row>
    <row r="149" spans="1:13">
      <c r="A149" s="5">
        <v>146</v>
      </c>
      <c r="B149" s="42" t="s">
        <v>728</v>
      </c>
      <c r="C149" s="27" t="s">
        <v>617</v>
      </c>
      <c r="D149" s="5" t="s">
        <v>593</v>
      </c>
      <c r="E149" s="5" t="s">
        <v>702</v>
      </c>
      <c r="F149" s="5">
        <v>5</v>
      </c>
      <c r="G149" s="5" t="s">
        <v>86</v>
      </c>
      <c r="H149" s="5">
        <v>25000</v>
      </c>
      <c r="I149" s="5">
        <v>1250</v>
      </c>
      <c r="J149" s="5">
        <f>I149*0.59</f>
        <v>737.5</v>
      </c>
      <c r="K149" s="5">
        <f>I149*0.18</f>
        <v>225</v>
      </c>
      <c r="L149" s="5">
        <f>K149</f>
        <v>225</v>
      </c>
      <c r="M149" s="5">
        <f>I149*0.05</f>
        <v>62.5</v>
      </c>
    </row>
    <row r="150" spans="1:13">
      <c r="A150" s="5">
        <v>147</v>
      </c>
      <c r="B150" s="42" t="s">
        <v>728</v>
      </c>
      <c r="C150" s="27" t="s">
        <v>617</v>
      </c>
      <c r="D150" s="5" t="s">
        <v>646</v>
      </c>
      <c r="E150" s="5" t="s">
        <v>702</v>
      </c>
      <c r="F150" s="5">
        <v>3</v>
      </c>
      <c r="G150" s="5" t="s">
        <v>86</v>
      </c>
      <c r="H150" s="5">
        <v>6000</v>
      </c>
      <c r="I150" s="5">
        <v>300</v>
      </c>
      <c r="J150" s="5">
        <f>I150*0.59</f>
        <v>177</v>
      </c>
      <c r="K150" s="5">
        <f>I150*0.18</f>
        <v>54</v>
      </c>
      <c r="L150" s="5">
        <f>K150</f>
        <v>54</v>
      </c>
      <c r="M150" s="5">
        <f>I150*0.05</f>
        <v>15</v>
      </c>
    </row>
    <row r="151" spans="1:13">
      <c r="A151" s="5">
        <v>148</v>
      </c>
      <c r="B151" s="42" t="s">
        <v>728</v>
      </c>
      <c r="C151" s="27" t="s">
        <v>617</v>
      </c>
      <c r="D151" s="5" t="s">
        <v>442</v>
      </c>
      <c r="E151" s="5" t="s">
        <v>702</v>
      </c>
      <c r="F151" s="5">
        <v>18</v>
      </c>
      <c r="G151" s="5" t="s">
        <v>226</v>
      </c>
      <c r="H151" s="5">
        <v>45000</v>
      </c>
      <c r="I151" s="5">
        <v>2250</v>
      </c>
      <c r="J151" s="5">
        <f>I151*0.59</f>
        <v>1327.5</v>
      </c>
      <c r="K151" s="5">
        <f>I151*0.18</f>
        <v>405</v>
      </c>
      <c r="L151" s="5">
        <f>K151</f>
        <v>405</v>
      </c>
      <c r="M151" s="5">
        <f>I151*0.05</f>
        <v>112.5</v>
      </c>
    </row>
    <row r="152" spans="1:13">
      <c r="A152" s="5">
        <v>149</v>
      </c>
      <c r="B152" s="42" t="s">
        <v>728</v>
      </c>
      <c r="C152" s="27" t="s">
        <v>617</v>
      </c>
      <c r="D152" s="5" t="s">
        <v>17</v>
      </c>
      <c r="E152" s="5" t="s">
        <v>702</v>
      </c>
      <c r="F152" s="5">
        <v>45</v>
      </c>
      <c r="G152" s="5" t="s">
        <v>19</v>
      </c>
      <c r="H152" s="5">
        <v>1350</v>
      </c>
      <c r="I152" s="5">
        <v>67.5</v>
      </c>
      <c r="J152" s="5">
        <f>I152*0.59</f>
        <v>39.825</v>
      </c>
      <c r="K152" s="5">
        <f>I152*0.18</f>
        <v>12.15</v>
      </c>
      <c r="L152" s="5">
        <f>K152</f>
        <v>12.15</v>
      </c>
      <c r="M152" s="5">
        <f>I152*0.05</f>
        <v>3.375</v>
      </c>
    </row>
    <row r="153" spans="1:13">
      <c r="A153" s="5">
        <v>150</v>
      </c>
      <c r="B153" s="42" t="s">
        <v>728</v>
      </c>
      <c r="C153" s="27" t="s">
        <v>617</v>
      </c>
      <c r="D153" s="5" t="s">
        <v>20</v>
      </c>
      <c r="E153" s="5" t="s">
        <v>702</v>
      </c>
      <c r="F153" s="5">
        <v>15</v>
      </c>
      <c r="G153" s="5" t="s">
        <v>19</v>
      </c>
      <c r="H153" s="5">
        <v>450</v>
      </c>
      <c r="I153" s="5">
        <v>22.5</v>
      </c>
      <c r="J153" s="5">
        <f>I153*0.59</f>
        <v>13.275</v>
      </c>
      <c r="K153" s="5">
        <f>I153*0.18</f>
        <v>4.05</v>
      </c>
      <c r="L153" s="5">
        <f>K153</f>
        <v>4.05</v>
      </c>
      <c r="M153" s="5">
        <f>I153*0.05</f>
        <v>1.125</v>
      </c>
    </row>
    <row r="154" spans="1:13">
      <c r="A154" s="5">
        <v>151</v>
      </c>
      <c r="B154" s="42" t="s">
        <v>330</v>
      </c>
      <c r="C154" s="27" t="s">
        <v>604</v>
      </c>
      <c r="D154" s="5" t="s">
        <v>646</v>
      </c>
      <c r="E154" s="5" t="s">
        <v>729</v>
      </c>
      <c r="F154" s="5">
        <v>1.5</v>
      </c>
      <c r="G154" s="5" t="s">
        <v>86</v>
      </c>
      <c r="H154" s="5">
        <v>3000</v>
      </c>
      <c r="I154" s="5">
        <v>150</v>
      </c>
      <c r="J154" s="5">
        <f>I154*0.59</f>
        <v>88.5</v>
      </c>
      <c r="K154" s="5">
        <f>I154*0.18</f>
        <v>27</v>
      </c>
      <c r="L154" s="5">
        <f>K154</f>
        <v>27</v>
      </c>
      <c r="M154" s="5">
        <f>I154*0.05</f>
        <v>7.5</v>
      </c>
    </row>
    <row r="155" spans="1:13">
      <c r="A155" s="5">
        <v>152</v>
      </c>
      <c r="B155" s="42" t="s">
        <v>730</v>
      </c>
      <c r="C155" s="27" t="s">
        <v>731</v>
      </c>
      <c r="D155" s="5" t="s">
        <v>593</v>
      </c>
      <c r="E155" s="5" t="s">
        <v>705</v>
      </c>
      <c r="F155" s="5">
        <v>2</v>
      </c>
      <c r="G155" s="5" t="s">
        <v>86</v>
      </c>
      <c r="H155" s="5">
        <v>10000</v>
      </c>
      <c r="I155" s="5">
        <v>500</v>
      </c>
      <c r="J155" s="5">
        <f>I155*0.59</f>
        <v>295</v>
      </c>
      <c r="K155" s="5">
        <f>I155*0.18</f>
        <v>90</v>
      </c>
      <c r="L155" s="5">
        <f>K155</f>
        <v>90</v>
      </c>
      <c r="M155" s="5">
        <f>I155*0.05</f>
        <v>25</v>
      </c>
    </row>
    <row r="156" spans="1:13">
      <c r="A156" s="5">
        <v>153</v>
      </c>
      <c r="B156" s="42" t="s">
        <v>732</v>
      </c>
      <c r="C156" s="27" t="s">
        <v>616</v>
      </c>
      <c r="D156" s="5" t="s">
        <v>593</v>
      </c>
      <c r="E156" s="5" t="s">
        <v>705</v>
      </c>
      <c r="F156" s="5">
        <v>2</v>
      </c>
      <c r="G156" s="5" t="s">
        <v>86</v>
      </c>
      <c r="H156" s="5">
        <v>10000</v>
      </c>
      <c r="I156" s="5">
        <v>500</v>
      </c>
      <c r="J156" s="5">
        <f>I156*0.59</f>
        <v>295</v>
      </c>
      <c r="K156" s="5">
        <f>I156*0.18</f>
        <v>90</v>
      </c>
      <c r="L156" s="5">
        <f>K156</f>
        <v>90</v>
      </c>
      <c r="M156" s="5">
        <f>I156*0.05</f>
        <v>25</v>
      </c>
    </row>
    <row r="157" spans="1:13">
      <c r="A157" s="5">
        <v>154</v>
      </c>
      <c r="B157" s="42" t="s">
        <v>642</v>
      </c>
      <c r="C157" s="27" t="s">
        <v>619</v>
      </c>
      <c r="D157" s="5" t="s">
        <v>593</v>
      </c>
      <c r="E157" s="5" t="s">
        <v>702</v>
      </c>
      <c r="F157" s="5">
        <v>6</v>
      </c>
      <c r="G157" s="5" t="s">
        <v>86</v>
      </c>
      <c r="H157" s="5">
        <v>30000</v>
      </c>
      <c r="I157" s="5">
        <v>1500</v>
      </c>
      <c r="J157" s="5">
        <f>I157*0.59</f>
        <v>885</v>
      </c>
      <c r="K157" s="5">
        <f>I157*0.18</f>
        <v>270</v>
      </c>
      <c r="L157" s="5">
        <f>K157</f>
        <v>270</v>
      </c>
      <c r="M157" s="5">
        <f>I157*0.05</f>
        <v>75</v>
      </c>
    </row>
    <row r="158" spans="1:13">
      <c r="A158" s="5">
        <v>155</v>
      </c>
      <c r="B158" s="42" t="s">
        <v>642</v>
      </c>
      <c r="C158" s="27" t="s">
        <v>619</v>
      </c>
      <c r="D158" s="5" t="s">
        <v>377</v>
      </c>
      <c r="E158" s="5" t="s">
        <v>702</v>
      </c>
      <c r="F158" s="5">
        <v>2</v>
      </c>
      <c r="G158" s="5" t="s">
        <v>86</v>
      </c>
      <c r="H158" s="5">
        <v>4000</v>
      </c>
      <c r="I158" s="5">
        <v>200</v>
      </c>
      <c r="J158" s="5">
        <f>I158*0.59</f>
        <v>118</v>
      </c>
      <c r="K158" s="5">
        <f>I158*0.18</f>
        <v>36</v>
      </c>
      <c r="L158" s="5">
        <f>K158</f>
        <v>36</v>
      </c>
      <c r="M158" s="5">
        <f>I158*0.05</f>
        <v>10</v>
      </c>
    </row>
    <row r="159" spans="1:13">
      <c r="A159" s="5">
        <v>156</v>
      </c>
      <c r="B159" s="42" t="s">
        <v>642</v>
      </c>
      <c r="C159" s="27" t="s">
        <v>619</v>
      </c>
      <c r="D159" s="5" t="s">
        <v>17</v>
      </c>
      <c r="E159" s="5" t="s">
        <v>702</v>
      </c>
      <c r="F159" s="5">
        <v>30</v>
      </c>
      <c r="G159" s="5" t="s">
        <v>19</v>
      </c>
      <c r="H159" s="5">
        <v>900</v>
      </c>
      <c r="I159" s="5">
        <v>45</v>
      </c>
      <c r="J159" s="5">
        <f>I159*0.59</f>
        <v>26.55</v>
      </c>
      <c r="K159" s="5">
        <f>I159*0.18</f>
        <v>8.1</v>
      </c>
      <c r="L159" s="5">
        <f>K159</f>
        <v>8.1</v>
      </c>
      <c r="M159" s="5">
        <f>I159*0.05</f>
        <v>2.25</v>
      </c>
    </row>
    <row r="160" spans="1:13">
      <c r="A160" s="5">
        <v>157</v>
      </c>
      <c r="B160" s="42" t="s">
        <v>733</v>
      </c>
      <c r="C160" s="27" t="s">
        <v>704</v>
      </c>
      <c r="D160" s="5" t="s">
        <v>593</v>
      </c>
      <c r="E160" s="5" t="s">
        <v>734</v>
      </c>
      <c r="F160" s="5">
        <v>2</v>
      </c>
      <c r="G160" s="5" t="s">
        <v>86</v>
      </c>
      <c r="H160" s="5">
        <v>10000</v>
      </c>
      <c r="I160" s="5">
        <v>500</v>
      </c>
      <c r="J160" s="5">
        <f>I160*0.59</f>
        <v>295</v>
      </c>
      <c r="K160" s="5">
        <f>I160*0.18</f>
        <v>90</v>
      </c>
      <c r="L160" s="5">
        <f>K160</f>
        <v>90</v>
      </c>
      <c r="M160" s="5">
        <f>I160*0.05</f>
        <v>25</v>
      </c>
    </row>
    <row r="161" spans="1:13">
      <c r="A161" s="5">
        <v>158</v>
      </c>
      <c r="B161" s="42" t="s">
        <v>733</v>
      </c>
      <c r="C161" s="27" t="s">
        <v>704</v>
      </c>
      <c r="D161" s="5" t="s">
        <v>17</v>
      </c>
      <c r="E161" s="5" t="s">
        <v>734</v>
      </c>
      <c r="F161" s="5">
        <v>20</v>
      </c>
      <c r="G161" s="5" t="s">
        <v>19</v>
      </c>
      <c r="H161" s="5">
        <v>600</v>
      </c>
      <c r="I161" s="5">
        <v>30</v>
      </c>
      <c r="J161" s="5">
        <f>I161*0.59</f>
        <v>17.7</v>
      </c>
      <c r="K161" s="5">
        <f>I161*0.18</f>
        <v>5.4</v>
      </c>
      <c r="L161" s="5">
        <f>K161</f>
        <v>5.4</v>
      </c>
      <c r="M161" s="5">
        <f>I161*0.05</f>
        <v>1.5</v>
      </c>
    </row>
    <row r="162" spans="1:13">
      <c r="A162" s="5">
        <v>159</v>
      </c>
      <c r="B162" s="42" t="s">
        <v>733</v>
      </c>
      <c r="C162" s="27" t="s">
        <v>704</v>
      </c>
      <c r="D162" s="5" t="s">
        <v>20</v>
      </c>
      <c r="E162" s="5" t="s">
        <v>734</v>
      </c>
      <c r="F162" s="5">
        <v>10</v>
      </c>
      <c r="G162" s="5" t="s">
        <v>19</v>
      </c>
      <c r="H162" s="5">
        <v>300</v>
      </c>
      <c r="I162" s="5">
        <v>15</v>
      </c>
      <c r="J162" s="5">
        <f>I162*0.59</f>
        <v>8.85</v>
      </c>
      <c r="K162" s="5">
        <f>I162*0.18</f>
        <v>2.7</v>
      </c>
      <c r="L162" s="5">
        <f>K162</f>
        <v>2.7</v>
      </c>
      <c r="M162" s="5">
        <f>I162*0.05</f>
        <v>0.75</v>
      </c>
    </row>
    <row r="163" spans="1:13">
      <c r="A163" s="5">
        <v>160</v>
      </c>
      <c r="B163" s="42" t="s">
        <v>735</v>
      </c>
      <c r="C163" s="27" t="s">
        <v>587</v>
      </c>
      <c r="D163" s="5" t="s">
        <v>593</v>
      </c>
      <c r="E163" s="5" t="s">
        <v>700</v>
      </c>
      <c r="F163" s="5">
        <v>2</v>
      </c>
      <c r="G163" s="5" t="s">
        <v>86</v>
      </c>
      <c r="H163" s="5">
        <v>10000</v>
      </c>
      <c r="I163" s="5">
        <v>500</v>
      </c>
      <c r="J163" s="5">
        <f>I163*0.59</f>
        <v>295</v>
      </c>
      <c r="K163" s="5">
        <f>I163*0.18</f>
        <v>90</v>
      </c>
      <c r="L163" s="5">
        <f>K163</f>
        <v>90</v>
      </c>
      <c r="M163" s="5">
        <f>I163*0.05</f>
        <v>25</v>
      </c>
    </row>
    <row r="164" spans="1:13">
      <c r="A164" s="5">
        <v>161</v>
      </c>
      <c r="B164" s="42" t="s">
        <v>735</v>
      </c>
      <c r="C164" s="27" t="s">
        <v>587</v>
      </c>
      <c r="D164" s="5" t="s">
        <v>646</v>
      </c>
      <c r="E164" s="5" t="s">
        <v>700</v>
      </c>
      <c r="F164" s="5">
        <v>1</v>
      </c>
      <c r="G164" s="5" t="s">
        <v>86</v>
      </c>
      <c r="H164" s="5">
        <v>2000</v>
      </c>
      <c r="I164" s="5">
        <v>100</v>
      </c>
      <c r="J164" s="5">
        <f>I164*0.59</f>
        <v>59</v>
      </c>
      <c r="K164" s="5">
        <f>I164*0.18</f>
        <v>18</v>
      </c>
      <c r="L164" s="5">
        <f>K164</f>
        <v>18</v>
      </c>
      <c r="M164" s="5">
        <f>I164*0.05</f>
        <v>5</v>
      </c>
    </row>
    <row r="165" spans="1:13">
      <c r="A165" s="5">
        <v>162</v>
      </c>
      <c r="B165" s="42" t="s">
        <v>735</v>
      </c>
      <c r="C165" s="27" t="s">
        <v>587</v>
      </c>
      <c r="D165" s="5" t="s">
        <v>377</v>
      </c>
      <c r="E165" s="5" t="s">
        <v>700</v>
      </c>
      <c r="F165" s="5">
        <v>1</v>
      </c>
      <c r="G165" s="5" t="s">
        <v>86</v>
      </c>
      <c r="H165" s="5">
        <v>2000</v>
      </c>
      <c r="I165" s="5">
        <v>100</v>
      </c>
      <c r="J165" s="5">
        <f>I165*0.59</f>
        <v>59</v>
      </c>
      <c r="K165" s="5">
        <f>I165*0.18</f>
        <v>18</v>
      </c>
      <c r="L165" s="5">
        <f>K165</f>
        <v>18</v>
      </c>
      <c r="M165" s="5">
        <f>I165*0.05</f>
        <v>5</v>
      </c>
    </row>
    <row r="166" spans="1:13">
      <c r="A166" s="5">
        <v>163</v>
      </c>
      <c r="B166" s="42" t="s">
        <v>735</v>
      </c>
      <c r="C166" s="27" t="s">
        <v>587</v>
      </c>
      <c r="D166" s="5" t="s">
        <v>17</v>
      </c>
      <c r="E166" s="5" t="s">
        <v>700</v>
      </c>
      <c r="F166" s="5">
        <v>15</v>
      </c>
      <c r="G166" s="5" t="s">
        <v>19</v>
      </c>
      <c r="H166" s="5">
        <v>450</v>
      </c>
      <c r="I166" s="5">
        <v>22.5</v>
      </c>
      <c r="J166" s="5">
        <f>I166*0.59</f>
        <v>13.275</v>
      </c>
      <c r="K166" s="5">
        <f>I166*0.18</f>
        <v>4.05</v>
      </c>
      <c r="L166" s="5">
        <f>K166</f>
        <v>4.05</v>
      </c>
      <c r="M166" s="5">
        <f>I166*0.05</f>
        <v>1.125</v>
      </c>
    </row>
    <row r="167" spans="1:13">
      <c r="A167" s="5">
        <v>164</v>
      </c>
      <c r="B167" s="42" t="s">
        <v>735</v>
      </c>
      <c r="C167" s="27" t="s">
        <v>587</v>
      </c>
      <c r="D167" s="5" t="s">
        <v>20</v>
      </c>
      <c r="E167" s="5" t="s">
        <v>700</v>
      </c>
      <c r="F167" s="5">
        <v>5</v>
      </c>
      <c r="G167" s="5" t="s">
        <v>19</v>
      </c>
      <c r="H167" s="5">
        <v>150</v>
      </c>
      <c r="I167" s="5">
        <v>7.5</v>
      </c>
      <c r="J167" s="5">
        <f>I167*0.59</f>
        <v>4.425</v>
      </c>
      <c r="K167" s="5">
        <f>I167*0.18</f>
        <v>1.35</v>
      </c>
      <c r="L167" s="5">
        <f>K167</f>
        <v>1.35</v>
      </c>
      <c r="M167" s="5">
        <f>I167*0.05</f>
        <v>0.375</v>
      </c>
    </row>
    <row r="168" spans="1:13">
      <c r="A168" s="5">
        <v>165</v>
      </c>
      <c r="B168" s="42" t="s">
        <v>714</v>
      </c>
      <c r="C168" s="27" t="s">
        <v>717</v>
      </c>
      <c r="D168" s="5" t="s">
        <v>593</v>
      </c>
      <c r="E168" s="5" t="s">
        <v>702</v>
      </c>
      <c r="F168" s="5">
        <v>1.5</v>
      </c>
      <c r="G168" s="5" t="s">
        <v>86</v>
      </c>
      <c r="H168" s="5">
        <v>7500</v>
      </c>
      <c r="I168" s="5">
        <v>375</v>
      </c>
      <c r="J168" s="5">
        <f>I168*0.59</f>
        <v>221.25</v>
      </c>
      <c r="K168" s="5">
        <f>I168*0.18</f>
        <v>67.5</v>
      </c>
      <c r="L168" s="5">
        <f>K168</f>
        <v>67.5</v>
      </c>
      <c r="M168" s="5">
        <f>I168*0.05</f>
        <v>18.75</v>
      </c>
    </row>
    <row r="169" spans="1:13">
      <c r="A169" s="5">
        <v>166</v>
      </c>
      <c r="B169" s="42" t="s">
        <v>714</v>
      </c>
      <c r="C169" s="27" t="s">
        <v>717</v>
      </c>
      <c r="D169" s="5" t="s">
        <v>442</v>
      </c>
      <c r="E169" s="5" t="s">
        <v>702</v>
      </c>
      <c r="F169" s="5">
        <v>54</v>
      </c>
      <c r="G169" s="5" t="s">
        <v>226</v>
      </c>
      <c r="H169" s="5">
        <v>135000</v>
      </c>
      <c r="I169" s="5">
        <v>6750</v>
      </c>
      <c r="J169" s="5">
        <f>I169*0.59</f>
        <v>3982.5</v>
      </c>
      <c r="K169" s="5">
        <f>I169*0.18</f>
        <v>1215</v>
      </c>
      <c r="L169" s="5">
        <f>K169</f>
        <v>1215</v>
      </c>
      <c r="M169" s="5">
        <f>I169*0.05</f>
        <v>337.5</v>
      </c>
    </row>
    <row r="170" spans="1:13">
      <c r="A170" s="5">
        <v>167</v>
      </c>
      <c r="B170" s="42" t="s">
        <v>736</v>
      </c>
      <c r="C170" s="27" t="s">
        <v>737</v>
      </c>
      <c r="D170" s="5" t="s">
        <v>593</v>
      </c>
      <c r="E170" s="5" t="s">
        <v>725</v>
      </c>
      <c r="F170" s="5">
        <v>5</v>
      </c>
      <c r="G170" s="5" t="s">
        <v>86</v>
      </c>
      <c r="H170" s="5">
        <v>25000</v>
      </c>
      <c r="I170" s="5">
        <v>1250</v>
      </c>
      <c r="J170" s="5">
        <f>I170*0.59</f>
        <v>737.5</v>
      </c>
      <c r="K170" s="5">
        <f>I170*0.18</f>
        <v>225</v>
      </c>
      <c r="L170" s="5">
        <f>K170</f>
        <v>225</v>
      </c>
      <c r="M170" s="5">
        <f>I170*0.05</f>
        <v>62.5</v>
      </c>
    </row>
    <row r="171" spans="1:13">
      <c r="A171" s="5">
        <v>168</v>
      </c>
      <c r="B171" s="42" t="s">
        <v>736</v>
      </c>
      <c r="C171" s="27" t="s">
        <v>737</v>
      </c>
      <c r="D171" s="5" t="s">
        <v>646</v>
      </c>
      <c r="E171" s="5" t="s">
        <v>725</v>
      </c>
      <c r="F171" s="5">
        <v>4</v>
      </c>
      <c r="G171" s="5" t="s">
        <v>86</v>
      </c>
      <c r="H171" s="5">
        <v>8000</v>
      </c>
      <c r="I171" s="5">
        <v>400</v>
      </c>
      <c r="J171" s="5">
        <f>I171*0.59</f>
        <v>236</v>
      </c>
      <c r="K171" s="5">
        <f>I171*0.18</f>
        <v>72</v>
      </c>
      <c r="L171" s="5">
        <f>K171</f>
        <v>72</v>
      </c>
      <c r="M171" s="5">
        <f>I171*0.05</f>
        <v>20</v>
      </c>
    </row>
    <row r="172" spans="1:13">
      <c r="A172" s="5">
        <v>169</v>
      </c>
      <c r="B172" s="42" t="s">
        <v>738</v>
      </c>
      <c r="C172" s="27" t="s">
        <v>587</v>
      </c>
      <c r="D172" s="5" t="s">
        <v>593</v>
      </c>
      <c r="E172" s="5" t="s">
        <v>702</v>
      </c>
      <c r="F172" s="5">
        <v>2</v>
      </c>
      <c r="G172" s="5" t="s">
        <v>86</v>
      </c>
      <c r="H172" s="5">
        <v>10000</v>
      </c>
      <c r="I172" s="5">
        <v>500</v>
      </c>
      <c r="J172" s="5">
        <f>I172*0.59</f>
        <v>295</v>
      </c>
      <c r="K172" s="5">
        <f>I172*0.18</f>
        <v>90</v>
      </c>
      <c r="L172" s="5">
        <f>K172</f>
        <v>90</v>
      </c>
      <c r="M172" s="5">
        <f>I172*0.05</f>
        <v>25</v>
      </c>
    </row>
    <row r="173" spans="1:13">
      <c r="A173" s="5">
        <v>170</v>
      </c>
      <c r="B173" s="42" t="s">
        <v>739</v>
      </c>
      <c r="C173" s="27" t="s">
        <v>581</v>
      </c>
      <c r="D173" s="5" t="s">
        <v>593</v>
      </c>
      <c r="E173" s="5" t="s">
        <v>700</v>
      </c>
      <c r="F173" s="5">
        <v>1</v>
      </c>
      <c r="G173" s="5" t="s">
        <v>86</v>
      </c>
      <c r="H173" s="5">
        <v>5000</v>
      </c>
      <c r="I173" s="5">
        <v>250</v>
      </c>
      <c r="J173" s="5">
        <f>I173*0.59</f>
        <v>147.5</v>
      </c>
      <c r="K173" s="5">
        <f>I173*0.18</f>
        <v>45</v>
      </c>
      <c r="L173" s="5">
        <f>K173</f>
        <v>45</v>
      </c>
      <c r="M173" s="5">
        <f>I173*0.05</f>
        <v>12.5</v>
      </c>
    </row>
    <row r="174" spans="1:13">
      <c r="A174" s="5">
        <v>171</v>
      </c>
      <c r="B174" s="42" t="s">
        <v>739</v>
      </c>
      <c r="C174" s="27" t="s">
        <v>581</v>
      </c>
      <c r="D174" s="5" t="s">
        <v>646</v>
      </c>
      <c r="E174" s="5" t="s">
        <v>700</v>
      </c>
      <c r="F174" s="5">
        <v>1</v>
      </c>
      <c r="G174" s="5" t="s">
        <v>86</v>
      </c>
      <c r="H174" s="5">
        <v>2000</v>
      </c>
      <c r="I174" s="5">
        <v>100</v>
      </c>
      <c r="J174" s="5">
        <f>I174*0.59</f>
        <v>59</v>
      </c>
      <c r="K174" s="5">
        <f>I174*0.18</f>
        <v>18</v>
      </c>
      <c r="L174" s="5">
        <f>K174</f>
        <v>18</v>
      </c>
      <c r="M174" s="5">
        <f>I174*0.05</f>
        <v>5</v>
      </c>
    </row>
    <row r="175" spans="1:13">
      <c r="A175" s="5">
        <v>172</v>
      </c>
      <c r="B175" s="42" t="s">
        <v>739</v>
      </c>
      <c r="C175" s="27" t="s">
        <v>581</v>
      </c>
      <c r="D175" s="5" t="s">
        <v>384</v>
      </c>
      <c r="E175" s="5" t="s">
        <v>700</v>
      </c>
      <c r="F175" s="5">
        <v>5</v>
      </c>
      <c r="G175" s="5" t="s">
        <v>86</v>
      </c>
      <c r="H175" s="5">
        <v>17500</v>
      </c>
      <c r="I175" s="5">
        <v>700</v>
      </c>
      <c r="J175" s="5">
        <f>I175*0.59</f>
        <v>413</v>
      </c>
      <c r="K175" s="5">
        <f>I175*0.18</f>
        <v>126</v>
      </c>
      <c r="L175" s="5">
        <f>K175</f>
        <v>126</v>
      </c>
      <c r="M175" s="5">
        <f>I175*0.05</f>
        <v>35</v>
      </c>
    </row>
    <row r="176" spans="1:13">
      <c r="A176" s="5">
        <v>173</v>
      </c>
      <c r="B176" s="42" t="s">
        <v>739</v>
      </c>
      <c r="C176" s="27" t="s">
        <v>581</v>
      </c>
      <c r="D176" s="5" t="s">
        <v>17</v>
      </c>
      <c r="E176" s="5" t="s">
        <v>700</v>
      </c>
      <c r="F176" s="5">
        <v>60</v>
      </c>
      <c r="G176" s="5" t="s">
        <v>19</v>
      </c>
      <c r="H176" s="5">
        <v>1800</v>
      </c>
      <c r="I176" s="5">
        <v>90</v>
      </c>
      <c r="J176" s="5">
        <f>I176*0.59</f>
        <v>53.1</v>
      </c>
      <c r="K176" s="5">
        <f>I176*0.18</f>
        <v>16.2</v>
      </c>
      <c r="L176" s="5">
        <f>K176</f>
        <v>16.2</v>
      </c>
      <c r="M176" s="5">
        <f>I176*0.05</f>
        <v>4.5</v>
      </c>
    </row>
    <row r="177" spans="1:13">
      <c r="A177" s="5">
        <v>174</v>
      </c>
      <c r="B177" s="42" t="s">
        <v>739</v>
      </c>
      <c r="C177" s="27" t="s">
        <v>581</v>
      </c>
      <c r="D177" s="5" t="s">
        <v>20</v>
      </c>
      <c r="E177" s="5" t="s">
        <v>700</v>
      </c>
      <c r="F177" s="5">
        <v>30</v>
      </c>
      <c r="G177" s="5" t="s">
        <v>19</v>
      </c>
      <c r="H177" s="5">
        <v>900</v>
      </c>
      <c r="I177" s="5">
        <v>45</v>
      </c>
      <c r="J177" s="5">
        <f>I177*0.59</f>
        <v>26.55</v>
      </c>
      <c r="K177" s="5">
        <f>I177*0.18</f>
        <v>8.1</v>
      </c>
      <c r="L177" s="5">
        <f>K177</f>
        <v>8.1</v>
      </c>
      <c r="M177" s="5">
        <f>I177*0.05</f>
        <v>2.25</v>
      </c>
    </row>
    <row r="178" spans="1:13">
      <c r="A178" s="5">
        <v>175</v>
      </c>
      <c r="B178" s="42" t="s">
        <v>740</v>
      </c>
      <c r="C178" s="27" t="s">
        <v>741</v>
      </c>
      <c r="D178" s="5" t="s">
        <v>593</v>
      </c>
      <c r="E178" s="5" t="s">
        <v>721</v>
      </c>
      <c r="F178" s="5">
        <v>3</v>
      </c>
      <c r="G178" s="5" t="s">
        <v>86</v>
      </c>
      <c r="H178" s="5">
        <v>15000</v>
      </c>
      <c r="I178" s="5">
        <v>750</v>
      </c>
      <c r="J178" s="5">
        <f>I178*0.59</f>
        <v>442.5</v>
      </c>
      <c r="K178" s="5">
        <f>I178*0.18</f>
        <v>135</v>
      </c>
      <c r="L178" s="5">
        <f>K178</f>
        <v>135</v>
      </c>
      <c r="M178" s="5">
        <f>I178*0.05</f>
        <v>37.5</v>
      </c>
    </row>
    <row r="179" spans="1:13">
      <c r="A179" s="5">
        <v>176</v>
      </c>
      <c r="B179" s="42" t="s">
        <v>740</v>
      </c>
      <c r="C179" s="27" t="s">
        <v>741</v>
      </c>
      <c r="D179" s="5" t="s">
        <v>646</v>
      </c>
      <c r="E179" s="5" t="s">
        <v>721</v>
      </c>
      <c r="F179" s="5">
        <v>1</v>
      </c>
      <c r="G179" s="5" t="s">
        <v>86</v>
      </c>
      <c r="H179" s="5">
        <v>2000</v>
      </c>
      <c r="I179" s="5">
        <v>100</v>
      </c>
      <c r="J179" s="5">
        <f>I179*0.59</f>
        <v>59</v>
      </c>
      <c r="K179" s="5">
        <f>I179*0.18</f>
        <v>18</v>
      </c>
      <c r="L179" s="5">
        <f>K179</f>
        <v>18</v>
      </c>
      <c r="M179" s="5">
        <f>I179*0.05</f>
        <v>5</v>
      </c>
    </row>
    <row r="180" spans="1:13">
      <c r="A180" s="5">
        <v>177</v>
      </c>
      <c r="B180" s="42" t="s">
        <v>740</v>
      </c>
      <c r="C180" s="27" t="s">
        <v>741</v>
      </c>
      <c r="D180" s="5" t="s">
        <v>17</v>
      </c>
      <c r="E180" s="5" t="s">
        <v>721</v>
      </c>
      <c r="F180" s="5">
        <v>25</v>
      </c>
      <c r="G180" s="5" t="s">
        <v>19</v>
      </c>
      <c r="H180" s="5">
        <v>750</v>
      </c>
      <c r="I180" s="5">
        <v>37.5</v>
      </c>
      <c r="J180" s="5">
        <f>I180*0.59</f>
        <v>22.125</v>
      </c>
      <c r="K180" s="5">
        <f>I180*0.18</f>
        <v>6.75</v>
      </c>
      <c r="L180" s="5">
        <f>K180</f>
        <v>6.75</v>
      </c>
      <c r="M180" s="5">
        <f>I180*0.05</f>
        <v>1.875</v>
      </c>
    </row>
    <row r="181" spans="1:13">
      <c r="A181" s="5">
        <v>178</v>
      </c>
      <c r="B181" s="42" t="s">
        <v>740</v>
      </c>
      <c r="C181" s="27" t="s">
        <v>741</v>
      </c>
      <c r="D181" s="5" t="s">
        <v>20</v>
      </c>
      <c r="E181" s="5" t="s">
        <v>721</v>
      </c>
      <c r="F181" s="5">
        <v>15</v>
      </c>
      <c r="G181" s="5" t="s">
        <v>19</v>
      </c>
      <c r="H181" s="5">
        <v>450</v>
      </c>
      <c r="I181" s="5">
        <v>22.5</v>
      </c>
      <c r="J181" s="5">
        <f>I181*0.59</f>
        <v>13.275</v>
      </c>
      <c r="K181" s="5">
        <f>I181*0.18</f>
        <v>4.05</v>
      </c>
      <c r="L181" s="5">
        <f>K181</f>
        <v>4.05</v>
      </c>
      <c r="M181" s="5">
        <f>I181*0.05</f>
        <v>1.125</v>
      </c>
    </row>
    <row r="182" spans="1:13">
      <c r="A182" s="5">
        <v>179</v>
      </c>
      <c r="B182" s="42" t="s">
        <v>742</v>
      </c>
      <c r="C182" s="27" t="s">
        <v>743</v>
      </c>
      <c r="D182" s="5" t="s">
        <v>593</v>
      </c>
      <c r="E182" s="5" t="s">
        <v>700</v>
      </c>
      <c r="F182" s="5">
        <v>2</v>
      </c>
      <c r="G182" s="5" t="s">
        <v>86</v>
      </c>
      <c r="H182" s="5">
        <v>10000</v>
      </c>
      <c r="I182" s="5">
        <v>500</v>
      </c>
      <c r="J182" s="5">
        <f>I182*0.59</f>
        <v>295</v>
      </c>
      <c r="K182" s="5">
        <f>I182*0.18</f>
        <v>90</v>
      </c>
      <c r="L182" s="5">
        <f>K182</f>
        <v>90</v>
      </c>
      <c r="M182" s="5">
        <f>I182*0.05</f>
        <v>25</v>
      </c>
    </row>
    <row r="183" spans="1:13">
      <c r="A183" s="5">
        <v>180</v>
      </c>
      <c r="B183" s="42" t="s">
        <v>744</v>
      </c>
      <c r="C183" s="27" t="s">
        <v>600</v>
      </c>
      <c r="D183" s="5" t="s">
        <v>593</v>
      </c>
      <c r="E183" s="5" t="s">
        <v>710</v>
      </c>
      <c r="F183" s="5">
        <v>1.5</v>
      </c>
      <c r="G183" s="5" t="s">
        <v>86</v>
      </c>
      <c r="H183" s="5">
        <v>7500</v>
      </c>
      <c r="I183" s="5">
        <v>375</v>
      </c>
      <c r="J183" s="5">
        <f>I183*0.59</f>
        <v>221.25</v>
      </c>
      <c r="K183" s="5">
        <f>I183*0.18</f>
        <v>67.5</v>
      </c>
      <c r="L183" s="5">
        <f>K183</f>
        <v>67.5</v>
      </c>
      <c r="M183" s="5">
        <f>I183*0.05</f>
        <v>18.75</v>
      </c>
    </row>
    <row r="184" spans="1:13">
      <c r="A184" s="5">
        <v>181</v>
      </c>
      <c r="B184" s="42" t="s">
        <v>744</v>
      </c>
      <c r="C184" s="27" t="s">
        <v>600</v>
      </c>
      <c r="D184" s="5" t="s">
        <v>646</v>
      </c>
      <c r="E184" s="5" t="s">
        <v>710</v>
      </c>
      <c r="F184" s="5">
        <v>1.5</v>
      </c>
      <c r="G184" s="5" t="s">
        <v>86</v>
      </c>
      <c r="H184" s="5">
        <v>3000</v>
      </c>
      <c r="I184" s="5">
        <v>150</v>
      </c>
      <c r="J184" s="5">
        <f>I184*0.59</f>
        <v>88.5</v>
      </c>
      <c r="K184" s="5">
        <f>I184*0.18</f>
        <v>27</v>
      </c>
      <c r="L184" s="5">
        <f>K184</f>
        <v>27</v>
      </c>
      <c r="M184" s="5">
        <f>I184*0.05</f>
        <v>7.5</v>
      </c>
    </row>
    <row r="185" spans="1:13">
      <c r="A185" s="5">
        <v>182</v>
      </c>
      <c r="B185" s="42" t="s">
        <v>744</v>
      </c>
      <c r="C185" s="27" t="s">
        <v>600</v>
      </c>
      <c r="D185" s="5" t="s">
        <v>17</v>
      </c>
      <c r="E185" s="5" t="s">
        <v>710</v>
      </c>
      <c r="F185" s="5">
        <v>35</v>
      </c>
      <c r="G185" s="5" t="s">
        <v>19</v>
      </c>
      <c r="H185" s="5">
        <v>1050</v>
      </c>
      <c r="I185" s="5">
        <v>52.5</v>
      </c>
      <c r="J185" s="5">
        <f>I185*0.59</f>
        <v>30.975</v>
      </c>
      <c r="K185" s="5">
        <f>I185*0.18</f>
        <v>9.45</v>
      </c>
      <c r="L185" s="5">
        <f>K185</f>
        <v>9.45</v>
      </c>
      <c r="M185" s="5">
        <f>I185*0.05</f>
        <v>2.625</v>
      </c>
    </row>
    <row r="186" spans="1:13">
      <c r="A186" s="5">
        <v>183</v>
      </c>
      <c r="B186" s="42" t="s">
        <v>744</v>
      </c>
      <c r="C186" s="27" t="s">
        <v>600</v>
      </c>
      <c r="D186" s="5" t="s">
        <v>20</v>
      </c>
      <c r="E186" s="5" t="s">
        <v>710</v>
      </c>
      <c r="F186" s="5">
        <v>15</v>
      </c>
      <c r="G186" s="5" t="s">
        <v>19</v>
      </c>
      <c r="H186" s="5">
        <v>450</v>
      </c>
      <c r="I186" s="5">
        <v>22.5</v>
      </c>
      <c r="J186" s="5">
        <f>I186*0.59</f>
        <v>13.275</v>
      </c>
      <c r="K186" s="5">
        <f>I186*0.18</f>
        <v>4.05</v>
      </c>
      <c r="L186" s="5">
        <f>K186</f>
        <v>4.05</v>
      </c>
      <c r="M186" s="5">
        <f>I186*0.05</f>
        <v>1.125</v>
      </c>
    </row>
    <row r="187" spans="1:13">
      <c r="A187" s="5">
        <v>184</v>
      </c>
      <c r="B187" s="42" t="s">
        <v>745</v>
      </c>
      <c r="C187" s="27" t="s">
        <v>746</v>
      </c>
      <c r="D187" s="5" t="s">
        <v>593</v>
      </c>
      <c r="E187" s="5" t="s">
        <v>725</v>
      </c>
      <c r="F187" s="5">
        <v>2</v>
      </c>
      <c r="G187" s="5" t="s">
        <v>86</v>
      </c>
      <c r="H187" s="5">
        <v>10000</v>
      </c>
      <c r="I187" s="5">
        <v>500</v>
      </c>
      <c r="J187" s="5">
        <f>I187*0.59</f>
        <v>295</v>
      </c>
      <c r="K187" s="5">
        <f>I187*0.18</f>
        <v>90</v>
      </c>
      <c r="L187" s="5">
        <f>K187</f>
        <v>90</v>
      </c>
      <c r="M187" s="5">
        <f>I187*0.05</f>
        <v>25</v>
      </c>
    </row>
    <row r="188" spans="1:13">
      <c r="A188" s="5">
        <v>185</v>
      </c>
      <c r="B188" s="42" t="s">
        <v>745</v>
      </c>
      <c r="C188" s="27" t="s">
        <v>746</v>
      </c>
      <c r="D188" s="5" t="s">
        <v>646</v>
      </c>
      <c r="E188" s="5" t="s">
        <v>725</v>
      </c>
      <c r="F188" s="5">
        <v>1</v>
      </c>
      <c r="G188" s="5" t="s">
        <v>86</v>
      </c>
      <c r="H188" s="5">
        <v>2000</v>
      </c>
      <c r="I188" s="5">
        <v>100</v>
      </c>
      <c r="J188" s="5">
        <f>I188*0.59</f>
        <v>59</v>
      </c>
      <c r="K188" s="5">
        <f>I188*0.18</f>
        <v>18</v>
      </c>
      <c r="L188" s="5">
        <f>K188</f>
        <v>18</v>
      </c>
      <c r="M188" s="5">
        <f>I188*0.05</f>
        <v>5</v>
      </c>
    </row>
    <row r="189" spans="1:13">
      <c r="A189" s="5">
        <v>186</v>
      </c>
      <c r="B189" s="42" t="s">
        <v>745</v>
      </c>
      <c r="C189" s="27" t="s">
        <v>746</v>
      </c>
      <c r="D189" s="5" t="s">
        <v>17</v>
      </c>
      <c r="E189" s="5" t="s">
        <v>725</v>
      </c>
      <c r="F189" s="5">
        <v>20</v>
      </c>
      <c r="G189" s="5" t="s">
        <v>19</v>
      </c>
      <c r="H189" s="5">
        <v>600</v>
      </c>
      <c r="I189" s="5">
        <v>30</v>
      </c>
      <c r="J189" s="5">
        <f>I189*0.59</f>
        <v>17.7</v>
      </c>
      <c r="K189" s="5">
        <f>I189*0.18</f>
        <v>5.4</v>
      </c>
      <c r="L189" s="5">
        <f>K189</f>
        <v>5.4</v>
      </c>
      <c r="M189" s="5">
        <f>I189*0.05</f>
        <v>1.5</v>
      </c>
    </row>
    <row r="190" spans="1:13">
      <c r="A190" s="5">
        <v>187</v>
      </c>
      <c r="B190" s="42" t="s">
        <v>747</v>
      </c>
      <c r="C190" s="27" t="s">
        <v>589</v>
      </c>
      <c r="D190" s="5" t="s">
        <v>593</v>
      </c>
      <c r="E190" s="5" t="s">
        <v>702</v>
      </c>
      <c r="F190" s="5">
        <v>2.5</v>
      </c>
      <c r="G190" s="5" t="s">
        <v>86</v>
      </c>
      <c r="H190" s="5">
        <v>12500</v>
      </c>
      <c r="I190" s="5">
        <v>625</v>
      </c>
      <c r="J190" s="5">
        <f>I190*0.59</f>
        <v>368.75</v>
      </c>
      <c r="K190" s="5">
        <f>I190*0.18</f>
        <v>112.5</v>
      </c>
      <c r="L190" s="5">
        <f>K190</f>
        <v>112.5</v>
      </c>
      <c r="M190" s="5">
        <f>I190*0.05</f>
        <v>31.25</v>
      </c>
    </row>
    <row r="191" spans="1:13">
      <c r="A191" s="5">
        <v>188</v>
      </c>
      <c r="B191" s="42" t="s">
        <v>747</v>
      </c>
      <c r="C191" s="27" t="s">
        <v>589</v>
      </c>
      <c r="D191" s="5" t="s">
        <v>17</v>
      </c>
      <c r="E191" s="5" t="s">
        <v>702</v>
      </c>
      <c r="F191" s="5">
        <v>12</v>
      </c>
      <c r="G191" s="5" t="s">
        <v>19</v>
      </c>
      <c r="H191" s="5">
        <v>360</v>
      </c>
      <c r="I191" s="5">
        <v>18</v>
      </c>
      <c r="J191" s="5">
        <f>I191*0.59</f>
        <v>10.62</v>
      </c>
      <c r="K191" s="5">
        <f>I191*0.18</f>
        <v>3.24</v>
      </c>
      <c r="L191" s="5">
        <f>K191</f>
        <v>3.24</v>
      </c>
      <c r="M191" s="5">
        <f>I191*0.05</f>
        <v>0.9</v>
      </c>
    </row>
    <row r="192" spans="1:13">
      <c r="A192" s="5">
        <v>189</v>
      </c>
      <c r="B192" s="42" t="s">
        <v>747</v>
      </c>
      <c r="C192" s="27" t="s">
        <v>589</v>
      </c>
      <c r="D192" s="5" t="s">
        <v>20</v>
      </c>
      <c r="E192" s="5" t="s">
        <v>702</v>
      </c>
      <c r="F192" s="5">
        <v>18</v>
      </c>
      <c r="G192" s="5" t="s">
        <v>19</v>
      </c>
      <c r="H192" s="5">
        <v>540</v>
      </c>
      <c r="I192" s="5">
        <v>27</v>
      </c>
      <c r="J192" s="5">
        <f>I192*0.59</f>
        <v>15.93</v>
      </c>
      <c r="K192" s="5">
        <f>I192*0.18</f>
        <v>4.86</v>
      </c>
      <c r="L192" s="5">
        <f>K192</f>
        <v>4.86</v>
      </c>
      <c r="M192" s="5">
        <f>I192*0.05</f>
        <v>1.35</v>
      </c>
    </row>
    <row r="193" spans="1:13">
      <c r="A193" s="5">
        <v>190</v>
      </c>
      <c r="B193" s="42" t="s">
        <v>747</v>
      </c>
      <c r="C193" s="27" t="s">
        <v>589</v>
      </c>
      <c r="D193" s="5" t="s">
        <v>442</v>
      </c>
      <c r="E193" s="5" t="s">
        <v>702</v>
      </c>
      <c r="F193" s="5">
        <v>12</v>
      </c>
      <c r="G193" s="5" t="s">
        <v>226</v>
      </c>
      <c r="H193" s="5">
        <v>30000</v>
      </c>
      <c r="I193" s="5">
        <v>1500</v>
      </c>
      <c r="J193" s="5">
        <f>I193*0.59</f>
        <v>885</v>
      </c>
      <c r="K193" s="5">
        <f>I193*0.18</f>
        <v>270</v>
      </c>
      <c r="L193" s="5">
        <f>K193</f>
        <v>270</v>
      </c>
      <c r="M193" s="5">
        <f>I193*0.05</f>
        <v>75</v>
      </c>
    </row>
    <row r="194" spans="1:13">
      <c r="A194" s="5">
        <v>191</v>
      </c>
      <c r="B194" s="42" t="s">
        <v>748</v>
      </c>
      <c r="C194" s="27" t="s">
        <v>704</v>
      </c>
      <c r="D194" s="5" t="s">
        <v>593</v>
      </c>
      <c r="E194" s="5" t="s">
        <v>722</v>
      </c>
      <c r="F194" s="5">
        <v>2</v>
      </c>
      <c r="G194" s="5" t="s">
        <v>86</v>
      </c>
      <c r="H194" s="5">
        <v>10000</v>
      </c>
      <c r="I194" s="5">
        <v>500</v>
      </c>
      <c r="J194" s="5">
        <f>I194*0.59</f>
        <v>295</v>
      </c>
      <c r="K194" s="5">
        <f>I194*0.18</f>
        <v>90</v>
      </c>
      <c r="L194" s="5">
        <f>K194</f>
        <v>90</v>
      </c>
      <c r="M194" s="5">
        <f>I194*0.05</f>
        <v>25</v>
      </c>
    </row>
    <row r="195" spans="1:13">
      <c r="A195" s="5">
        <v>192</v>
      </c>
      <c r="B195" s="42" t="s">
        <v>748</v>
      </c>
      <c r="C195" s="27" t="s">
        <v>704</v>
      </c>
      <c r="D195" s="5" t="s">
        <v>646</v>
      </c>
      <c r="E195" s="5" t="s">
        <v>722</v>
      </c>
      <c r="F195" s="5">
        <v>2</v>
      </c>
      <c r="G195" s="5" t="s">
        <v>86</v>
      </c>
      <c r="H195" s="5">
        <v>4000</v>
      </c>
      <c r="I195" s="5">
        <v>200</v>
      </c>
      <c r="J195" s="5">
        <f>I195*0.59</f>
        <v>118</v>
      </c>
      <c r="K195" s="5">
        <f>I195*0.18</f>
        <v>36</v>
      </c>
      <c r="L195" s="5">
        <f>K195</f>
        <v>36</v>
      </c>
      <c r="M195" s="5">
        <f>I195*0.05</f>
        <v>10</v>
      </c>
    </row>
    <row r="196" spans="1:13">
      <c r="A196" s="5">
        <v>193</v>
      </c>
      <c r="B196" s="42" t="s">
        <v>748</v>
      </c>
      <c r="C196" s="27" t="s">
        <v>704</v>
      </c>
      <c r="D196" s="5" t="s">
        <v>17</v>
      </c>
      <c r="E196" s="5" t="s">
        <v>722</v>
      </c>
      <c r="F196" s="5">
        <v>30</v>
      </c>
      <c r="G196" s="5" t="s">
        <v>19</v>
      </c>
      <c r="H196" s="5">
        <v>900</v>
      </c>
      <c r="I196" s="5">
        <v>45</v>
      </c>
      <c r="J196" s="5">
        <f t="shared" ref="J196:J259" si="12">I196*0.59</f>
        <v>26.55</v>
      </c>
      <c r="K196" s="5">
        <f t="shared" ref="K196:K259" si="13">I196*0.18</f>
        <v>8.1</v>
      </c>
      <c r="L196" s="5">
        <f t="shared" ref="L196:L259" si="14">K196</f>
        <v>8.1</v>
      </c>
      <c r="M196" s="5">
        <f t="shared" ref="M196:M259" si="15">I196*0.05</f>
        <v>2.25</v>
      </c>
    </row>
    <row r="197" spans="1:13">
      <c r="A197" s="5">
        <v>194</v>
      </c>
      <c r="B197" s="42" t="s">
        <v>55</v>
      </c>
      <c r="C197" s="27" t="s">
        <v>619</v>
      </c>
      <c r="D197" s="5" t="s">
        <v>593</v>
      </c>
      <c r="E197" s="5" t="s">
        <v>734</v>
      </c>
      <c r="F197" s="5">
        <v>1</v>
      </c>
      <c r="G197" s="5" t="s">
        <v>86</v>
      </c>
      <c r="H197" s="5">
        <v>5000</v>
      </c>
      <c r="I197" s="5">
        <v>250</v>
      </c>
      <c r="J197" s="5">
        <f>I197*0.59</f>
        <v>147.5</v>
      </c>
      <c r="K197" s="5">
        <f>I197*0.18</f>
        <v>45</v>
      </c>
      <c r="L197" s="5">
        <f>K197</f>
        <v>45</v>
      </c>
      <c r="M197" s="5">
        <f>I197*0.05</f>
        <v>12.5</v>
      </c>
    </row>
    <row r="198" spans="1:13">
      <c r="A198" s="5">
        <v>195</v>
      </c>
      <c r="B198" s="42" t="s">
        <v>749</v>
      </c>
      <c r="C198" s="27" t="s">
        <v>617</v>
      </c>
      <c r="D198" s="5" t="s">
        <v>593</v>
      </c>
      <c r="E198" s="5" t="s">
        <v>750</v>
      </c>
      <c r="F198" s="5">
        <v>4</v>
      </c>
      <c r="G198" s="5" t="s">
        <v>86</v>
      </c>
      <c r="H198" s="5">
        <v>20000</v>
      </c>
      <c r="I198" s="5">
        <v>1000</v>
      </c>
      <c r="J198" s="5">
        <f>I198*0.59</f>
        <v>590</v>
      </c>
      <c r="K198" s="5">
        <f>I198*0.18</f>
        <v>180</v>
      </c>
      <c r="L198" s="5">
        <f>K198</f>
        <v>180</v>
      </c>
      <c r="M198" s="5">
        <f>I198*0.05</f>
        <v>50</v>
      </c>
    </row>
    <row r="199" spans="1:13">
      <c r="A199" s="5">
        <v>196</v>
      </c>
      <c r="B199" s="42" t="s">
        <v>749</v>
      </c>
      <c r="C199" s="27" t="s">
        <v>617</v>
      </c>
      <c r="D199" s="5" t="s">
        <v>646</v>
      </c>
      <c r="E199" s="5" t="s">
        <v>750</v>
      </c>
      <c r="F199" s="5">
        <v>4</v>
      </c>
      <c r="G199" s="5" t="s">
        <v>86</v>
      </c>
      <c r="H199" s="5">
        <v>8000</v>
      </c>
      <c r="I199" s="5">
        <v>400</v>
      </c>
      <c r="J199" s="5">
        <f>I199*0.59</f>
        <v>236</v>
      </c>
      <c r="K199" s="5">
        <f>I199*0.18</f>
        <v>72</v>
      </c>
      <c r="L199" s="5">
        <f>K199</f>
        <v>72</v>
      </c>
      <c r="M199" s="5">
        <f>I199*0.05</f>
        <v>20</v>
      </c>
    </row>
    <row r="200" spans="1:13">
      <c r="A200" s="5">
        <v>197</v>
      </c>
      <c r="B200" s="42" t="s">
        <v>749</v>
      </c>
      <c r="C200" s="27" t="s">
        <v>617</v>
      </c>
      <c r="D200" s="5" t="s">
        <v>17</v>
      </c>
      <c r="E200" s="5" t="s">
        <v>750</v>
      </c>
      <c r="F200" s="5">
        <v>40</v>
      </c>
      <c r="G200" s="5" t="s">
        <v>19</v>
      </c>
      <c r="H200" s="5">
        <v>1200</v>
      </c>
      <c r="I200" s="5">
        <v>60</v>
      </c>
      <c r="J200" s="5">
        <f>I200*0.59</f>
        <v>35.4</v>
      </c>
      <c r="K200" s="5">
        <f>I200*0.18</f>
        <v>10.8</v>
      </c>
      <c r="L200" s="5">
        <f>K200</f>
        <v>10.8</v>
      </c>
      <c r="M200" s="5">
        <f>I200*0.05</f>
        <v>3</v>
      </c>
    </row>
    <row r="201" spans="1:13">
      <c r="A201" s="5">
        <v>198</v>
      </c>
      <c r="B201" s="42" t="s">
        <v>751</v>
      </c>
      <c r="C201" s="27" t="s">
        <v>587</v>
      </c>
      <c r="D201" s="5" t="s">
        <v>593</v>
      </c>
      <c r="E201" s="5" t="s">
        <v>727</v>
      </c>
      <c r="F201" s="5">
        <v>2</v>
      </c>
      <c r="G201" s="5" t="s">
        <v>86</v>
      </c>
      <c r="H201" s="5">
        <v>10000</v>
      </c>
      <c r="I201" s="5">
        <v>500</v>
      </c>
      <c r="J201" s="5">
        <f>I201*0.59</f>
        <v>295</v>
      </c>
      <c r="K201" s="5">
        <f>I201*0.18</f>
        <v>90</v>
      </c>
      <c r="L201" s="5">
        <f>K201</f>
        <v>90</v>
      </c>
      <c r="M201" s="5">
        <f>I201*0.05</f>
        <v>25</v>
      </c>
    </row>
    <row r="202" spans="1:13">
      <c r="A202" s="5">
        <v>199</v>
      </c>
      <c r="B202" s="42" t="s">
        <v>751</v>
      </c>
      <c r="C202" s="27" t="s">
        <v>587</v>
      </c>
      <c r="D202" s="5" t="s">
        <v>646</v>
      </c>
      <c r="E202" s="5" t="s">
        <v>727</v>
      </c>
      <c r="F202" s="5">
        <v>2</v>
      </c>
      <c r="G202" s="5" t="s">
        <v>86</v>
      </c>
      <c r="H202" s="5">
        <v>4000</v>
      </c>
      <c r="I202" s="5">
        <v>200</v>
      </c>
      <c r="J202" s="5">
        <f>I202*0.59</f>
        <v>118</v>
      </c>
      <c r="K202" s="5">
        <f>I202*0.18</f>
        <v>36</v>
      </c>
      <c r="L202" s="5">
        <f>K202</f>
        <v>36</v>
      </c>
      <c r="M202" s="5">
        <f>I202*0.05</f>
        <v>10</v>
      </c>
    </row>
    <row r="203" spans="1:13">
      <c r="A203" s="5">
        <v>200</v>
      </c>
      <c r="B203" s="42" t="s">
        <v>751</v>
      </c>
      <c r="C203" s="27" t="s">
        <v>587</v>
      </c>
      <c r="D203" s="5" t="s">
        <v>17</v>
      </c>
      <c r="E203" s="5" t="s">
        <v>727</v>
      </c>
      <c r="F203" s="5">
        <v>20</v>
      </c>
      <c r="G203" s="5" t="s">
        <v>19</v>
      </c>
      <c r="H203" s="5">
        <v>600</v>
      </c>
      <c r="I203" s="5">
        <v>30</v>
      </c>
      <c r="J203" s="5">
        <f>I203*0.59</f>
        <v>17.7</v>
      </c>
      <c r="K203" s="5">
        <f>I203*0.18</f>
        <v>5.4</v>
      </c>
      <c r="L203" s="5">
        <f>K203</f>
        <v>5.4</v>
      </c>
      <c r="M203" s="5">
        <f>I203*0.05</f>
        <v>1.5</v>
      </c>
    </row>
    <row r="204" spans="1:13">
      <c r="A204" s="5">
        <v>201</v>
      </c>
      <c r="B204" s="42" t="s">
        <v>751</v>
      </c>
      <c r="C204" s="27" t="s">
        <v>587</v>
      </c>
      <c r="D204" s="5" t="s">
        <v>20</v>
      </c>
      <c r="E204" s="5" t="s">
        <v>727</v>
      </c>
      <c r="F204" s="5">
        <v>60</v>
      </c>
      <c r="G204" s="5" t="s">
        <v>19</v>
      </c>
      <c r="H204" s="5">
        <v>1800</v>
      </c>
      <c r="I204" s="5">
        <v>90</v>
      </c>
      <c r="J204" s="5">
        <f>I204*0.59</f>
        <v>53.1</v>
      </c>
      <c r="K204" s="5">
        <f>I204*0.18</f>
        <v>16.2</v>
      </c>
      <c r="L204" s="5">
        <f>K204</f>
        <v>16.2</v>
      </c>
      <c r="M204" s="5">
        <f>I204*0.05</f>
        <v>4.5</v>
      </c>
    </row>
    <row r="205" spans="1:13">
      <c r="A205" s="5">
        <v>202</v>
      </c>
      <c r="B205" s="42" t="s">
        <v>752</v>
      </c>
      <c r="C205" s="27" t="s">
        <v>587</v>
      </c>
      <c r="D205" s="5" t="s">
        <v>593</v>
      </c>
      <c r="E205" s="5" t="s">
        <v>700</v>
      </c>
      <c r="F205" s="5">
        <v>2</v>
      </c>
      <c r="G205" s="5" t="s">
        <v>86</v>
      </c>
      <c r="H205" s="5">
        <v>10000</v>
      </c>
      <c r="I205" s="5">
        <v>500</v>
      </c>
      <c r="J205" s="5">
        <f>I205*0.59</f>
        <v>295</v>
      </c>
      <c r="K205" s="5">
        <f>I205*0.18</f>
        <v>90</v>
      </c>
      <c r="L205" s="5">
        <f>K205</f>
        <v>90</v>
      </c>
      <c r="M205" s="5">
        <f>I205*0.05</f>
        <v>25</v>
      </c>
    </row>
    <row r="206" spans="1:13">
      <c r="A206" s="5">
        <v>203</v>
      </c>
      <c r="B206" s="42" t="s">
        <v>752</v>
      </c>
      <c r="C206" s="27" t="s">
        <v>587</v>
      </c>
      <c r="D206" s="5" t="s">
        <v>646</v>
      </c>
      <c r="E206" s="5" t="s">
        <v>700</v>
      </c>
      <c r="F206" s="5">
        <v>1</v>
      </c>
      <c r="G206" s="5" t="s">
        <v>86</v>
      </c>
      <c r="H206" s="5">
        <v>2000</v>
      </c>
      <c r="I206" s="5">
        <v>100</v>
      </c>
      <c r="J206" s="5">
        <f>I206*0.59</f>
        <v>59</v>
      </c>
      <c r="K206" s="5">
        <f>I206*0.18</f>
        <v>18</v>
      </c>
      <c r="L206" s="5">
        <f>K206</f>
        <v>18</v>
      </c>
      <c r="M206" s="5">
        <f>I206*0.05</f>
        <v>5</v>
      </c>
    </row>
    <row r="207" spans="1:13">
      <c r="A207" s="5">
        <v>204</v>
      </c>
      <c r="B207" s="42" t="s">
        <v>739</v>
      </c>
      <c r="C207" s="27" t="s">
        <v>581</v>
      </c>
      <c r="D207" s="5" t="s">
        <v>593</v>
      </c>
      <c r="E207" s="5" t="s">
        <v>727</v>
      </c>
      <c r="F207" s="5">
        <v>3</v>
      </c>
      <c r="G207" s="5" t="s">
        <v>86</v>
      </c>
      <c r="H207" s="5">
        <v>15000</v>
      </c>
      <c r="I207" s="5">
        <v>750</v>
      </c>
      <c r="J207" s="5">
        <f>I207*0.59</f>
        <v>442.5</v>
      </c>
      <c r="K207" s="5">
        <f>I207*0.18</f>
        <v>135</v>
      </c>
      <c r="L207" s="5">
        <f>K207</f>
        <v>135</v>
      </c>
      <c r="M207" s="5">
        <f>I207*0.05</f>
        <v>37.5</v>
      </c>
    </row>
    <row r="208" spans="1:13">
      <c r="A208" s="5">
        <v>205</v>
      </c>
      <c r="B208" s="42" t="s">
        <v>739</v>
      </c>
      <c r="C208" s="27" t="s">
        <v>581</v>
      </c>
      <c r="D208" s="5" t="s">
        <v>646</v>
      </c>
      <c r="E208" s="5" t="s">
        <v>727</v>
      </c>
      <c r="F208" s="5">
        <v>3</v>
      </c>
      <c r="G208" s="5" t="s">
        <v>86</v>
      </c>
      <c r="H208" s="5">
        <v>6000</v>
      </c>
      <c r="I208" s="5">
        <v>300</v>
      </c>
      <c r="J208" s="5">
        <f>I208*0.59</f>
        <v>177</v>
      </c>
      <c r="K208" s="5">
        <f>I208*0.18</f>
        <v>54</v>
      </c>
      <c r="L208" s="5">
        <f>K208</f>
        <v>54</v>
      </c>
      <c r="M208" s="5">
        <f>I208*0.05</f>
        <v>15</v>
      </c>
    </row>
    <row r="209" spans="1:13">
      <c r="A209" s="5">
        <v>206</v>
      </c>
      <c r="B209" s="42" t="s">
        <v>739</v>
      </c>
      <c r="C209" s="27" t="s">
        <v>581</v>
      </c>
      <c r="D209" s="5" t="s">
        <v>17</v>
      </c>
      <c r="E209" s="5" t="s">
        <v>727</v>
      </c>
      <c r="F209" s="5">
        <v>30</v>
      </c>
      <c r="G209" s="5" t="s">
        <v>19</v>
      </c>
      <c r="H209" s="5">
        <v>900</v>
      </c>
      <c r="I209" s="5">
        <v>45</v>
      </c>
      <c r="J209" s="5">
        <f>I209*0.59</f>
        <v>26.55</v>
      </c>
      <c r="K209" s="5">
        <f>I209*0.18</f>
        <v>8.1</v>
      </c>
      <c r="L209" s="5">
        <f>K209</f>
        <v>8.1</v>
      </c>
      <c r="M209" s="5">
        <f>I209*0.05</f>
        <v>2.25</v>
      </c>
    </row>
    <row r="210" spans="1:13">
      <c r="A210" s="5">
        <v>207</v>
      </c>
      <c r="B210" s="42" t="s">
        <v>739</v>
      </c>
      <c r="C210" s="27" t="s">
        <v>581</v>
      </c>
      <c r="D210" s="5" t="s">
        <v>20</v>
      </c>
      <c r="E210" s="5" t="s">
        <v>727</v>
      </c>
      <c r="F210" s="5">
        <v>20</v>
      </c>
      <c r="G210" s="5" t="s">
        <v>19</v>
      </c>
      <c r="H210" s="5">
        <v>600</v>
      </c>
      <c r="I210" s="5">
        <v>30</v>
      </c>
      <c r="J210" s="5">
        <f>I210*0.59</f>
        <v>17.7</v>
      </c>
      <c r="K210" s="5">
        <f>I210*0.18</f>
        <v>5.4</v>
      </c>
      <c r="L210" s="5">
        <f>K210</f>
        <v>5.4</v>
      </c>
      <c r="M210" s="5">
        <f>I210*0.05</f>
        <v>1.5</v>
      </c>
    </row>
    <row r="211" spans="1:13">
      <c r="A211" s="5">
        <v>208</v>
      </c>
      <c r="B211" s="5" t="s">
        <v>753</v>
      </c>
      <c r="C211" s="27" t="s">
        <v>754</v>
      </c>
      <c r="D211" s="5" t="s">
        <v>593</v>
      </c>
      <c r="E211" s="5" t="s">
        <v>755</v>
      </c>
      <c r="F211" s="5">
        <v>5</v>
      </c>
      <c r="G211" s="5" t="s">
        <v>86</v>
      </c>
      <c r="H211" s="5">
        <v>25000</v>
      </c>
      <c r="I211" s="5">
        <v>1250</v>
      </c>
      <c r="J211" s="5">
        <f>I211*0.59</f>
        <v>737.5</v>
      </c>
      <c r="K211" s="5">
        <f>I211*0.18</f>
        <v>225</v>
      </c>
      <c r="L211" s="5">
        <f>K211</f>
        <v>225</v>
      </c>
      <c r="M211" s="5">
        <f>I211*0.05</f>
        <v>62.5</v>
      </c>
    </row>
    <row r="212" spans="1:13">
      <c r="A212" s="5">
        <v>209</v>
      </c>
      <c r="B212" s="5" t="s">
        <v>753</v>
      </c>
      <c r="C212" s="27" t="s">
        <v>754</v>
      </c>
      <c r="D212" s="5" t="s">
        <v>17</v>
      </c>
      <c r="E212" s="5" t="s">
        <v>755</v>
      </c>
      <c r="F212" s="5">
        <v>20</v>
      </c>
      <c r="G212" s="5" t="s">
        <v>19</v>
      </c>
      <c r="H212" s="5">
        <v>600</v>
      </c>
      <c r="I212" s="5">
        <v>30</v>
      </c>
      <c r="J212" s="5">
        <f>I212*0.59</f>
        <v>17.7</v>
      </c>
      <c r="K212" s="5">
        <f>I212*0.18</f>
        <v>5.4</v>
      </c>
      <c r="L212" s="5">
        <f>K212</f>
        <v>5.4</v>
      </c>
      <c r="M212" s="5">
        <f>I212*0.05</f>
        <v>1.5</v>
      </c>
    </row>
    <row r="213" spans="1:13">
      <c r="A213" s="5">
        <v>210</v>
      </c>
      <c r="B213" s="5" t="s">
        <v>753</v>
      </c>
      <c r="C213" s="27" t="s">
        <v>754</v>
      </c>
      <c r="D213" s="5" t="s">
        <v>20</v>
      </c>
      <c r="E213" s="5" t="s">
        <v>755</v>
      </c>
      <c r="F213" s="5">
        <v>20</v>
      </c>
      <c r="G213" s="5" t="s">
        <v>19</v>
      </c>
      <c r="H213" s="5">
        <v>600</v>
      </c>
      <c r="I213" s="5">
        <v>30</v>
      </c>
      <c r="J213" s="5">
        <f>I213*0.59</f>
        <v>17.7</v>
      </c>
      <c r="K213" s="5">
        <f>I213*0.18</f>
        <v>5.4</v>
      </c>
      <c r="L213" s="5">
        <f>K213</f>
        <v>5.4</v>
      </c>
      <c r="M213" s="5">
        <f>I213*0.05</f>
        <v>1.5</v>
      </c>
    </row>
    <row r="214" spans="1:13">
      <c r="A214" s="5">
        <v>211</v>
      </c>
      <c r="B214" s="5" t="s">
        <v>753</v>
      </c>
      <c r="C214" s="27" t="s">
        <v>754</v>
      </c>
      <c r="D214" s="5" t="s">
        <v>377</v>
      </c>
      <c r="E214" s="5" t="s">
        <v>755</v>
      </c>
      <c r="F214" s="5">
        <v>3</v>
      </c>
      <c r="G214" s="5" t="s">
        <v>86</v>
      </c>
      <c r="H214" s="5">
        <v>6000</v>
      </c>
      <c r="I214" s="5">
        <v>300</v>
      </c>
      <c r="J214" s="5">
        <f>I214*0.59</f>
        <v>177</v>
      </c>
      <c r="K214" s="5">
        <f>I214*0.18</f>
        <v>54</v>
      </c>
      <c r="L214" s="5">
        <f>K214</f>
        <v>54</v>
      </c>
      <c r="M214" s="5">
        <f>I214*0.05</f>
        <v>15</v>
      </c>
    </row>
    <row r="215" spans="1:13">
      <c r="A215" s="5">
        <v>212</v>
      </c>
      <c r="B215" s="5" t="s">
        <v>756</v>
      </c>
      <c r="C215" s="27" t="s">
        <v>600</v>
      </c>
      <c r="D215" s="5" t="s">
        <v>593</v>
      </c>
      <c r="E215" s="5" t="s">
        <v>755</v>
      </c>
      <c r="F215" s="5">
        <v>4</v>
      </c>
      <c r="G215" s="5" t="s">
        <v>86</v>
      </c>
      <c r="H215" s="5">
        <v>20000</v>
      </c>
      <c r="I215" s="5">
        <v>1000</v>
      </c>
      <c r="J215" s="5">
        <f>I215*0.59</f>
        <v>590</v>
      </c>
      <c r="K215" s="5">
        <f>I215*0.18</f>
        <v>180</v>
      </c>
      <c r="L215" s="5">
        <f>K215</f>
        <v>180</v>
      </c>
      <c r="M215" s="5">
        <f>I215*0.05</f>
        <v>50</v>
      </c>
    </row>
    <row r="216" spans="1:13">
      <c r="A216" s="5">
        <v>213</v>
      </c>
      <c r="B216" s="5" t="s">
        <v>756</v>
      </c>
      <c r="C216" s="5" t="s">
        <v>600</v>
      </c>
      <c r="D216" s="5" t="s">
        <v>17</v>
      </c>
      <c r="E216" s="5" t="s">
        <v>755</v>
      </c>
      <c r="F216" s="5">
        <v>30</v>
      </c>
      <c r="G216" s="5" t="s">
        <v>19</v>
      </c>
      <c r="H216" s="5">
        <v>900</v>
      </c>
      <c r="I216" s="5">
        <v>45</v>
      </c>
      <c r="J216" s="5">
        <f>I216*0.59</f>
        <v>26.55</v>
      </c>
      <c r="K216" s="5">
        <f>I216*0.18</f>
        <v>8.1</v>
      </c>
      <c r="L216" s="5">
        <f>K216</f>
        <v>8.1</v>
      </c>
      <c r="M216" s="5">
        <f>I216*0.05</f>
        <v>2.25</v>
      </c>
    </row>
    <row r="217" spans="1:13">
      <c r="A217" s="5">
        <v>214</v>
      </c>
      <c r="B217" s="5" t="s">
        <v>756</v>
      </c>
      <c r="C217" s="5" t="s">
        <v>600</v>
      </c>
      <c r="D217" s="5" t="s">
        <v>20</v>
      </c>
      <c r="E217" s="5" t="s">
        <v>755</v>
      </c>
      <c r="F217" s="5">
        <v>15</v>
      </c>
      <c r="G217" s="5" t="s">
        <v>19</v>
      </c>
      <c r="H217" s="5">
        <v>450</v>
      </c>
      <c r="I217" s="5">
        <v>22.5</v>
      </c>
      <c r="J217" s="5">
        <f>I217*0.59</f>
        <v>13.275</v>
      </c>
      <c r="K217" s="5">
        <f>I217*0.18</f>
        <v>4.05</v>
      </c>
      <c r="L217" s="5">
        <f>K217</f>
        <v>4.05</v>
      </c>
      <c r="M217" s="5">
        <f>I217*0.05</f>
        <v>1.125</v>
      </c>
    </row>
    <row r="218" spans="1:13">
      <c r="A218" s="5">
        <v>215</v>
      </c>
      <c r="B218" s="5" t="s">
        <v>756</v>
      </c>
      <c r="C218" s="5" t="s">
        <v>600</v>
      </c>
      <c r="D218" s="5" t="s">
        <v>35</v>
      </c>
      <c r="E218" s="5" t="s">
        <v>755</v>
      </c>
      <c r="F218" s="5">
        <v>26</v>
      </c>
      <c r="G218" s="5" t="s">
        <v>36</v>
      </c>
      <c r="H218" s="5">
        <v>10400</v>
      </c>
      <c r="I218" s="5">
        <v>520</v>
      </c>
      <c r="J218" s="5">
        <f>I218*0.59</f>
        <v>306.8</v>
      </c>
      <c r="K218" s="5">
        <f>I218*0.18</f>
        <v>93.6</v>
      </c>
      <c r="L218" s="5">
        <f>K218</f>
        <v>93.6</v>
      </c>
      <c r="M218" s="5">
        <f>I218*0.05</f>
        <v>26</v>
      </c>
    </row>
    <row r="219" spans="1:13">
      <c r="A219" s="5">
        <v>216</v>
      </c>
      <c r="B219" s="5" t="s">
        <v>260</v>
      </c>
      <c r="C219" s="27" t="s">
        <v>587</v>
      </c>
      <c r="D219" s="5" t="s">
        <v>17</v>
      </c>
      <c r="E219" s="5" t="s">
        <v>757</v>
      </c>
      <c r="F219" s="5">
        <v>30</v>
      </c>
      <c r="G219" s="5" t="s">
        <v>19</v>
      </c>
      <c r="H219" s="5">
        <v>900</v>
      </c>
      <c r="I219" s="5">
        <v>45</v>
      </c>
      <c r="J219" s="5">
        <f>I219*0.59</f>
        <v>26.55</v>
      </c>
      <c r="K219" s="5">
        <f>I219*0.18</f>
        <v>8.1</v>
      </c>
      <c r="L219" s="5">
        <f>K219</f>
        <v>8.1</v>
      </c>
      <c r="M219" s="5">
        <f>I219*0.05</f>
        <v>2.25</v>
      </c>
    </row>
    <row r="220" spans="1:13">
      <c r="A220" s="5">
        <v>217</v>
      </c>
      <c r="B220" s="5" t="s">
        <v>260</v>
      </c>
      <c r="C220" s="27" t="s">
        <v>587</v>
      </c>
      <c r="D220" s="5" t="s">
        <v>20</v>
      </c>
      <c r="E220" s="5" t="s">
        <v>757</v>
      </c>
      <c r="F220" s="5">
        <v>50</v>
      </c>
      <c r="G220" s="5" t="s">
        <v>19</v>
      </c>
      <c r="H220" s="5">
        <v>1500</v>
      </c>
      <c r="I220" s="5">
        <v>75</v>
      </c>
      <c r="J220" s="5">
        <f>I220*0.59</f>
        <v>44.25</v>
      </c>
      <c r="K220" s="5">
        <f>I220*0.18</f>
        <v>13.5</v>
      </c>
      <c r="L220" s="5">
        <f>K220</f>
        <v>13.5</v>
      </c>
      <c r="M220" s="5">
        <f>I220*0.05</f>
        <v>3.75</v>
      </c>
    </row>
    <row r="221" spans="1:13">
      <c r="A221" s="5">
        <v>218</v>
      </c>
      <c r="B221" s="5" t="s">
        <v>758</v>
      </c>
      <c r="C221" s="27" t="s">
        <v>619</v>
      </c>
      <c r="D221" s="5" t="s">
        <v>593</v>
      </c>
      <c r="E221" s="5" t="s">
        <v>757</v>
      </c>
      <c r="F221" s="5">
        <v>3</v>
      </c>
      <c r="G221" s="5" t="s">
        <v>86</v>
      </c>
      <c r="H221" s="5">
        <v>15000</v>
      </c>
      <c r="I221" s="5">
        <v>750</v>
      </c>
      <c r="J221" s="5">
        <f>I221*0.59</f>
        <v>442.5</v>
      </c>
      <c r="K221" s="5">
        <f>I221*0.18</f>
        <v>135</v>
      </c>
      <c r="L221" s="5">
        <f>K221</f>
        <v>135</v>
      </c>
      <c r="M221" s="5">
        <f>I221*0.05</f>
        <v>37.5</v>
      </c>
    </row>
    <row r="222" spans="1:13">
      <c r="A222" s="5">
        <v>219</v>
      </c>
      <c r="B222" s="5" t="s">
        <v>758</v>
      </c>
      <c r="C222" s="27" t="s">
        <v>619</v>
      </c>
      <c r="D222" s="5" t="s">
        <v>17</v>
      </c>
      <c r="E222" s="5" t="s">
        <v>757</v>
      </c>
      <c r="F222" s="5">
        <v>20</v>
      </c>
      <c r="G222" s="5" t="s">
        <v>19</v>
      </c>
      <c r="H222" s="5">
        <v>600</v>
      </c>
      <c r="I222" s="5">
        <v>30</v>
      </c>
      <c r="J222" s="5">
        <f>I222*0.59</f>
        <v>17.7</v>
      </c>
      <c r="K222" s="5">
        <f>I222*0.18</f>
        <v>5.4</v>
      </c>
      <c r="L222" s="5">
        <f>K222</f>
        <v>5.4</v>
      </c>
      <c r="M222" s="5">
        <f>I222*0.05</f>
        <v>1.5</v>
      </c>
    </row>
    <row r="223" spans="1:13">
      <c r="A223" s="5">
        <v>220</v>
      </c>
      <c r="B223" s="5" t="s">
        <v>759</v>
      </c>
      <c r="C223" s="27" t="s">
        <v>737</v>
      </c>
      <c r="D223" s="5" t="s">
        <v>35</v>
      </c>
      <c r="E223" s="5" t="s">
        <v>757</v>
      </c>
      <c r="F223" s="5">
        <v>25</v>
      </c>
      <c r="G223" s="5" t="s">
        <v>36</v>
      </c>
      <c r="H223" s="5">
        <v>10000</v>
      </c>
      <c r="I223" s="5">
        <v>500</v>
      </c>
      <c r="J223" s="5">
        <f>I223*0.59</f>
        <v>295</v>
      </c>
      <c r="K223" s="5">
        <f>I223*0.18</f>
        <v>90</v>
      </c>
      <c r="L223" s="5">
        <f>K223</f>
        <v>90</v>
      </c>
      <c r="M223" s="5">
        <f>I223*0.05</f>
        <v>25</v>
      </c>
    </row>
    <row r="224" spans="1:13">
      <c r="A224" s="5">
        <v>221</v>
      </c>
      <c r="B224" s="5" t="s">
        <v>759</v>
      </c>
      <c r="C224" s="27" t="s">
        <v>737</v>
      </c>
      <c r="D224" s="5" t="s">
        <v>593</v>
      </c>
      <c r="E224" s="5" t="s">
        <v>757</v>
      </c>
      <c r="F224" s="5">
        <v>4</v>
      </c>
      <c r="G224" s="5" t="s">
        <v>86</v>
      </c>
      <c r="H224" s="5">
        <v>20000</v>
      </c>
      <c r="I224" s="5">
        <v>1000</v>
      </c>
      <c r="J224" s="5">
        <f>I224*0.59</f>
        <v>590</v>
      </c>
      <c r="K224" s="5">
        <f>I224*0.18</f>
        <v>180</v>
      </c>
      <c r="L224" s="5">
        <f>K224</f>
        <v>180</v>
      </c>
      <c r="M224" s="5">
        <f>I224*0.05</f>
        <v>50</v>
      </c>
    </row>
    <row r="225" spans="1:13">
      <c r="A225" s="5">
        <v>222</v>
      </c>
      <c r="B225" s="5" t="s">
        <v>760</v>
      </c>
      <c r="C225" s="27" t="s">
        <v>704</v>
      </c>
      <c r="D225" s="5" t="s">
        <v>593</v>
      </c>
      <c r="E225" s="5" t="s">
        <v>757</v>
      </c>
      <c r="F225" s="5">
        <v>6</v>
      </c>
      <c r="G225" s="5" t="s">
        <v>86</v>
      </c>
      <c r="H225" s="5">
        <v>30000</v>
      </c>
      <c r="I225" s="5">
        <v>1500</v>
      </c>
      <c r="J225" s="5">
        <f>I225*0.59</f>
        <v>885</v>
      </c>
      <c r="K225" s="5">
        <f>I225*0.18</f>
        <v>270</v>
      </c>
      <c r="L225" s="5">
        <f>K225</f>
        <v>270</v>
      </c>
      <c r="M225" s="5">
        <f>I225*0.05</f>
        <v>75</v>
      </c>
    </row>
    <row r="226" spans="1:13">
      <c r="A226" s="5">
        <v>223</v>
      </c>
      <c r="B226" s="5" t="s">
        <v>760</v>
      </c>
      <c r="C226" s="27" t="s">
        <v>704</v>
      </c>
      <c r="D226" s="5" t="s">
        <v>377</v>
      </c>
      <c r="E226" s="5" t="s">
        <v>757</v>
      </c>
      <c r="F226" s="5">
        <v>3</v>
      </c>
      <c r="G226" s="5" t="s">
        <v>86</v>
      </c>
      <c r="H226" s="5">
        <v>6000</v>
      </c>
      <c r="I226" s="5">
        <v>300</v>
      </c>
      <c r="J226" s="5">
        <f>I226*0.59</f>
        <v>177</v>
      </c>
      <c r="K226" s="5">
        <f>I226*0.18</f>
        <v>54</v>
      </c>
      <c r="L226" s="5">
        <f>K226</f>
        <v>54</v>
      </c>
      <c r="M226" s="5">
        <f>I226*0.05</f>
        <v>15</v>
      </c>
    </row>
    <row r="227" spans="1:13">
      <c r="A227" s="5">
        <v>224</v>
      </c>
      <c r="B227" s="5" t="s">
        <v>760</v>
      </c>
      <c r="C227" s="27" t="s">
        <v>704</v>
      </c>
      <c r="D227" s="5" t="s">
        <v>17</v>
      </c>
      <c r="E227" s="5" t="s">
        <v>757</v>
      </c>
      <c r="F227" s="5">
        <v>60</v>
      </c>
      <c r="G227" s="5" t="s">
        <v>19</v>
      </c>
      <c r="H227" s="5">
        <v>1800</v>
      </c>
      <c r="I227" s="5">
        <v>90</v>
      </c>
      <c r="J227" s="5">
        <f>I227*0.59</f>
        <v>53.1</v>
      </c>
      <c r="K227" s="5">
        <f>I227*0.18</f>
        <v>16.2</v>
      </c>
      <c r="L227" s="5">
        <f>K227</f>
        <v>16.2</v>
      </c>
      <c r="M227" s="5">
        <f>I227*0.05</f>
        <v>4.5</v>
      </c>
    </row>
    <row r="228" spans="1:13">
      <c r="A228" s="5">
        <v>225</v>
      </c>
      <c r="B228" s="5" t="s">
        <v>760</v>
      </c>
      <c r="C228" s="27" t="s">
        <v>704</v>
      </c>
      <c r="D228" s="5" t="s">
        <v>20</v>
      </c>
      <c r="E228" s="5" t="s">
        <v>757</v>
      </c>
      <c r="F228" s="5">
        <v>20</v>
      </c>
      <c r="G228" s="5" t="s">
        <v>19</v>
      </c>
      <c r="H228" s="5">
        <v>600</v>
      </c>
      <c r="I228" s="5">
        <v>30</v>
      </c>
      <c r="J228" s="5">
        <f>I228*0.59</f>
        <v>17.7</v>
      </c>
      <c r="K228" s="5">
        <f>I228*0.18</f>
        <v>5.4</v>
      </c>
      <c r="L228" s="5">
        <f>K228</f>
        <v>5.4</v>
      </c>
      <c r="M228" s="5">
        <f>I228*0.05</f>
        <v>1.5</v>
      </c>
    </row>
    <row r="229" spans="1:13">
      <c r="A229" s="5">
        <v>226</v>
      </c>
      <c r="B229" s="5" t="s">
        <v>761</v>
      </c>
      <c r="C229" s="27" t="s">
        <v>681</v>
      </c>
      <c r="D229" s="5" t="s">
        <v>625</v>
      </c>
      <c r="E229" s="5" t="s">
        <v>762</v>
      </c>
      <c r="F229" s="5">
        <v>5</v>
      </c>
      <c r="G229" s="5" t="s">
        <v>86</v>
      </c>
      <c r="H229" s="5">
        <v>50000</v>
      </c>
      <c r="I229" s="5">
        <v>1000</v>
      </c>
      <c r="J229" s="5">
        <f>I229*0.59</f>
        <v>590</v>
      </c>
      <c r="K229" s="5">
        <f>I229*0.18</f>
        <v>180</v>
      </c>
      <c r="L229" s="5">
        <f>K229</f>
        <v>180</v>
      </c>
      <c r="M229" s="5">
        <f>I229*0.05</f>
        <v>50</v>
      </c>
    </row>
    <row r="230" spans="1:13">
      <c r="A230" s="5">
        <v>227</v>
      </c>
      <c r="B230" s="5" t="s">
        <v>763</v>
      </c>
      <c r="C230" s="27" t="s">
        <v>600</v>
      </c>
      <c r="D230" s="5" t="s">
        <v>377</v>
      </c>
      <c r="E230" s="5" t="s">
        <v>762</v>
      </c>
      <c r="F230" s="5">
        <v>2</v>
      </c>
      <c r="G230" s="5" t="s">
        <v>86</v>
      </c>
      <c r="H230" s="5">
        <v>4000</v>
      </c>
      <c r="I230" s="5">
        <v>200</v>
      </c>
      <c r="J230" s="5">
        <f>I230*0.59</f>
        <v>118</v>
      </c>
      <c r="K230" s="5">
        <f>I230*0.18</f>
        <v>36</v>
      </c>
      <c r="L230" s="5">
        <f>K230</f>
        <v>36</v>
      </c>
      <c r="M230" s="5">
        <f>I230*0.05</f>
        <v>10</v>
      </c>
    </row>
    <row r="231" spans="1:13">
      <c r="A231" s="5">
        <v>228</v>
      </c>
      <c r="B231" s="5" t="s">
        <v>714</v>
      </c>
      <c r="C231" s="27" t="s">
        <v>600</v>
      </c>
      <c r="D231" s="5" t="s">
        <v>593</v>
      </c>
      <c r="E231" s="5" t="s">
        <v>762</v>
      </c>
      <c r="F231" s="5">
        <v>5</v>
      </c>
      <c r="G231" s="5" t="s">
        <v>86</v>
      </c>
      <c r="H231" s="5">
        <v>25000</v>
      </c>
      <c r="I231" s="5">
        <v>1250</v>
      </c>
      <c r="J231" s="5">
        <f>I231*0.59</f>
        <v>737.5</v>
      </c>
      <c r="K231" s="5">
        <f>I231*0.18</f>
        <v>225</v>
      </c>
      <c r="L231" s="5">
        <f>K231</f>
        <v>225</v>
      </c>
      <c r="M231" s="5">
        <f>I231*0.05</f>
        <v>62.5</v>
      </c>
    </row>
    <row r="232" spans="1:13">
      <c r="A232" s="5">
        <v>229</v>
      </c>
      <c r="B232" s="5" t="s">
        <v>714</v>
      </c>
      <c r="C232" s="27" t="s">
        <v>600</v>
      </c>
      <c r="D232" s="5" t="s">
        <v>17</v>
      </c>
      <c r="E232" s="5" t="s">
        <v>762</v>
      </c>
      <c r="F232" s="5">
        <v>11</v>
      </c>
      <c r="G232" s="5" t="s">
        <v>19</v>
      </c>
      <c r="H232" s="5">
        <v>330</v>
      </c>
      <c r="I232" s="5">
        <v>16.5</v>
      </c>
      <c r="J232" s="5">
        <f>I232*0.59</f>
        <v>9.735</v>
      </c>
      <c r="K232" s="5">
        <f>I232*0.18</f>
        <v>2.97</v>
      </c>
      <c r="L232" s="5">
        <f>K232</f>
        <v>2.97</v>
      </c>
      <c r="M232" s="5">
        <f>I232*0.05</f>
        <v>0.825</v>
      </c>
    </row>
    <row r="233" spans="1:13">
      <c r="A233" s="5">
        <v>230</v>
      </c>
      <c r="B233" s="5" t="s">
        <v>714</v>
      </c>
      <c r="C233" s="27" t="s">
        <v>600</v>
      </c>
      <c r="D233" s="5" t="s">
        <v>20</v>
      </c>
      <c r="E233" s="5" t="s">
        <v>762</v>
      </c>
      <c r="F233" s="5">
        <v>4</v>
      </c>
      <c r="G233" s="5" t="s">
        <v>19</v>
      </c>
      <c r="H233" s="5">
        <v>120</v>
      </c>
      <c r="I233" s="5">
        <v>6</v>
      </c>
      <c r="J233" s="5">
        <f>I233*0.59</f>
        <v>3.54</v>
      </c>
      <c r="K233" s="5">
        <f>I233*0.18</f>
        <v>1.08</v>
      </c>
      <c r="L233" s="5">
        <f>K233</f>
        <v>1.08</v>
      </c>
      <c r="M233" s="5">
        <f>I233*0.05</f>
        <v>0.3</v>
      </c>
    </row>
    <row r="234" spans="1:13">
      <c r="A234" s="5">
        <v>231</v>
      </c>
      <c r="B234" s="5" t="s">
        <v>714</v>
      </c>
      <c r="C234" s="27" t="s">
        <v>600</v>
      </c>
      <c r="D234" s="5" t="s">
        <v>377</v>
      </c>
      <c r="E234" s="5" t="s">
        <v>762</v>
      </c>
      <c r="F234" s="5">
        <v>3</v>
      </c>
      <c r="G234" s="5" t="s">
        <v>86</v>
      </c>
      <c r="H234" s="5">
        <v>6000</v>
      </c>
      <c r="I234" s="5">
        <v>300</v>
      </c>
      <c r="J234" s="5">
        <f>I234*0.59</f>
        <v>177</v>
      </c>
      <c r="K234" s="5">
        <f>I234*0.18</f>
        <v>54</v>
      </c>
      <c r="L234" s="5">
        <f>K234</f>
        <v>54</v>
      </c>
      <c r="M234" s="5">
        <f>I234*0.05</f>
        <v>15</v>
      </c>
    </row>
    <row r="235" spans="1:13">
      <c r="A235" s="5">
        <v>232</v>
      </c>
      <c r="B235" s="5" t="s">
        <v>764</v>
      </c>
      <c r="C235" s="27" t="s">
        <v>602</v>
      </c>
      <c r="D235" s="5" t="s">
        <v>593</v>
      </c>
      <c r="E235" s="5" t="s">
        <v>765</v>
      </c>
      <c r="F235" s="5">
        <v>2.5</v>
      </c>
      <c r="G235" s="5" t="s">
        <v>86</v>
      </c>
      <c r="H235" s="5">
        <v>12500</v>
      </c>
      <c r="I235" s="5">
        <v>625</v>
      </c>
      <c r="J235" s="5">
        <f>I235*0.59</f>
        <v>368.75</v>
      </c>
      <c r="K235" s="5">
        <f>I235*0.18</f>
        <v>112.5</v>
      </c>
      <c r="L235" s="5">
        <f>K235</f>
        <v>112.5</v>
      </c>
      <c r="M235" s="5">
        <f>I235*0.05</f>
        <v>31.25</v>
      </c>
    </row>
    <row r="236" spans="1:13">
      <c r="A236" s="5">
        <v>233</v>
      </c>
      <c r="B236" s="5" t="s">
        <v>764</v>
      </c>
      <c r="C236" s="27" t="s">
        <v>602</v>
      </c>
      <c r="D236" s="5" t="s">
        <v>766</v>
      </c>
      <c r="E236" s="5" t="s">
        <v>765</v>
      </c>
      <c r="F236" s="5">
        <v>1.5</v>
      </c>
      <c r="G236" s="5" t="s">
        <v>86</v>
      </c>
      <c r="H236" s="5">
        <v>4500</v>
      </c>
      <c r="I236" s="5">
        <v>225</v>
      </c>
      <c r="J236" s="5">
        <f>I236*0.59</f>
        <v>132.75</v>
      </c>
      <c r="K236" s="5">
        <f>I236*0.18</f>
        <v>40.5</v>
      </c>
      <c r="L236" s="5">
        <f>K236</f>
        <v>40.5</v>
      </c>
      <c r="M236" s="5">
        <f>I236*0.05</f>
        <v>11.25</v>
      </c>
    </row>
    <row r="237" spans="1:13">
      <c r="A237" s="5">
        <v>234</v>
      </c>
      <c r="B237" s="5" t="s">
        <v>764</v>
      </c>
      <c r="C237" s="27" t="s">
        <v>602</v>
      </c>
      <c r="D237" s="5" t="s">
        <v>17</v>
      </c>
      <c r="E237" s="5" t="s">
        <v>765</v>
      </c>
      <c r="F237" s="5">
        <v>11</v>
      </c>
      <c r="G237" s="5" t="s">
        <v>19</v>
      </c>
      <c r="H237" s="5">
        <v>330</v>
      </c>
      <c r="I237" s="5">
        <v>16.5</v>
      </c>
      <c r="J237" s="5">
        <f>I237*0.59</f>
        <v>9.735</v>
      </c>
      <c r="K237" s="5">
        <f>I237*0.18</f>
        <v>2.97</v>
      </c>
      <c r="L237" s="5">
        <f>K237</f>
        <v>2.97</v>
      </c>
      <c r="M237" s="5">
        <f>I237*0.05</f>
        <v>0.825</v>
      </c>
    </row>
    <row r="238" spans="1:13">
      <c r="A238" s="5">
        <v>235</v>
      </c>
      <c r="B238" s="5" t="s">
        <v>764</v>
      </c>
      <c r="C238" s="27" t="s">
        <v>602</v>
      </c>
      <c r="D238" s="5" t="s">
        <v>20</v>
      </c>
      <c r="E238" s="5" t="s">
        <v>765</v>
      </c>
      <c r="F238" s="5">
        <v>4</v>
      </c>
      <c r="G238" s="5" t="s">
        <v>19</v>
      </c>
      <c r="H238" s="5">
        <v>120</v>
      </c>
      <c r="I238" s="5">
        <v>6</v>
      </c>
      <c r="J238" s="5">
        <f>I238*0.59</f>
        <v>3.54</v>
      </c>
      <c r="K238" s="5">
        <f>I238*0.18</f>
        <v>1.08</v>
      </c>
      <c r="L238" s="5">
        <f>K238</f>
        <v>1.08</v>
      </c>
      <c r="M238" s="5">
        <f>I238*0.05</f>
        <v>0.3</v>
      </c>
    </row>
    <row r="239" spans="1:13">
      <c r="A239" s="5">
        <v>236</v>
      </c>
      <c r="B239" s="5" t="s">
        <v>767</v>
      </c>
      <c r="C239" s="27" t="s">
        <v>768</v>
      </c>
      <c r="D239" s="5" t="s">
        <v>17</v>
      </c>
      <c r="E239" s="5" t="s">
        <v>769</v>
      </c>
      <c r="F239" s="5">
        <v>12</v>
      </c>
      <c r="G239" s="5" t="s">
        <v>19</v>
      </c>
      <c r="H239" s="5">
        <v>360</v>
      </c>
      <c r="I239" s="5">
        <v>18</v>
      </c>
      <c r="J239" s="5">
        <f>I239*0.59</f>
        <v>10.62</v>
      </c>
      <c r="K239" s="5">
        <f>I239*0.18</f>
        <v>3.24</v>
      </c>
      <c r="L239" s="5">
        <f>K239</f>
        <v>3.24</v>
      </c>
      <c r="M239" s="5">
        <f>I239*0.05</f>
        <v>0.9</v>
      </c>
    </row>
    <row r="240" spans="1:13">
      <c r="A240" s="5">
        <v>237</v>
      </c>
      <c r="B240" s="5" t="s">
        <v>767</v>
      </c>
      <c r="C240" s="27" t="s">
        <v>768</v>
      </c>
      <c r="D240" s="5" t="s">
        <v>20</v>
      </c>
      <c r="E240" s="5" t="s">
        <v>769</v>
      </c>
      <c r="F240" s="5">
        <v>3</v>
      </c>
      <c r="G240" s="5" t="s">
        <v>19</v>
      </c>
      <c r="H240" s="5">
        <v>90</v>
      </c>
      <c r="I240" s="5">
        <v>4.5</v>
      </c>
      <c r="J240" s="5">
        <f>I240*0.59</f>
        <v>2.655</v>
      </c>
      <c r="K240" s="5">
        <f>I240*0.18</f>
        <v>0.81</v>
      </c>
      <c r="L240" s="5">
        <f>K240</f>
        <v>0.81</v>
      </c>
      <c r="M240" s="5">
        <f>I240*0.05</f>
        <v>0.225</v>
      </c>
    </row>
    <row r="241" spans="1:13">
      <c r="A241" s="5">
        <v>238</v>
      </c>
      <c r="B241" s="5" t="s">
        <v>642</v>
      </c>
      <c r="C241" s="27" t="s">
        <v>681</v>
      </c>
      <c r="D241" s="5" t="s">
        <v>593</v>
      </c>
      <c r="E241" s="5" t="s">
        <v>770</v>
      </c>
      <c r="F241" s="5">
        <v>4</v>
      </c>
      <c r="G241" s="5" t="s">
        <v>86</v>
      </c>
      <c r="H241" s="5">
        <v>20000</v>
      </c>
      <c r="I241" s="5">
        <v>1000</v>
      </c>
      <c r="J241" s="5">
        <f>I241*0.59</f>
        <v>590</v>
      </c>
      <c r="K241" s="5">
        <f>I241*0.18</f>
        <v>180</v>
      </c>
      <c r="L241" s="5">
        <f>K241</f>
        <v>180</v>
      </c>
      <c r="M241" s="5">
        <f>I241*0.05</f>
        <v>50</v>
      </c>
    </row>
    <row r="242" spans="1:13">
      <c r="A242" s="5">
        <v>239</v>
      </c>
      <c r="B242" s="5" t="s">
        <v>642</v>
      </c>
      <c r="C242" s="27" t="s">
        <v>681</v>
      </c>
      <c r="D242" s="5" t="s">
        <v>597</v>
      </c>
      <c r="E242" s="5" t="s">
        <v>770</v>
      </c>
      <c r="F242" s="5">
        <v>1</v>
      </c>
      <c r="G242" s="5" t="s">
        <v>86</v>
      </c>
      <c r="H242" s="5">
        <v>2000</v>
      </c>
      <c r="I242" s="5">
        <v>100</v>
      </c>
      <c r="J242" s="5">
        <f>I242*0.59</f>
        <v>59</v>
      </c>
      <c r="K242" s="5">
        <f>I242*0.18</f>
        <v>18</v>
      </c>
      <c r="L242" s="5">
        <f>K242</f>
        <v>18</v>
      </c>
      <c r="M242" s="5">
        <f>I242*0.05</f>
        <v>5</v>
      </c>
    </row>
    <row r="243" spans="1:13">
      <c r="A243" s="5">
        <v>240</v>
      </c>
      <c r="B243" s="5" t="s">
        <v>642</v>
      </c>
      <c r="C243" s="27" t="s">
        <v>681</v>
      </c>
      <c r="D243" s="5" t="s">
        <v>17</v>
      </c>
      <c r="E243" s="5" t="s">
        <v>770</v>
      </c>
      <c r="F243" s="5">
        <v>28</v>
      </c>
      <c r="G243" s="5" t="s">
        <v>19</v>
      </c>
      <c r="H243" s="5">
        <v>840</v>
      </c>
      <c r="I243" s="5">
        <v>42</v>
      </c>
      <c r="J243" s="5">
        <f>I243*0.59</f>
        <v>24.78</v>
      </c>
      <c r="K243" s="5">
        <f>I243*0.18</f>
        <v>7.56</v>
      </c>
      <c r="L243" s="5">
        <f>K243</f>
        <v>7.56</v>
      </c>
      <c r="M243" s="5">
        <f>I243*0.05</f>
        <v>2.1</v>
      </c>
    </row>
    <row r="244" spans="1:13">
      <c r="A244" s="5">
        <v>241</v>
      </c>
      <c r="B244" s="5" t="s">
        <v>642</v>
      </c>
      <c r="C244" s="27" t="s">
        <v>681</v>
      </c>
      <c r="D244" s="5" t="s">
        <v>20</v>
      </c>
      <c r="E244" s="5" t="s">
        <v>770</v>
      </c>
      <c r="F244" s="5">
        <v>12</v>
      </c>
      <c r="G244" s="5" t="s">
        <v>19</v>
      </c>
      <c r="H244" s="5">
        <v>360</v>
      </c>
      <c r="I244" s="5">
        <v>18</v>
      </c>
      <c r="J244" s="5">
        <f>I244*0.59</f>
        <v>10.62</v>
      </c>
      <c r="K244" s="5">
        <f>I244*0.18</f>
        <v>3.24</v>
      </c>
      <c r="L244" s="5">
        <f>K244</f>
        <v>3.24</v>
      </c>
      <c r="M244" s="5">
        <f>I244*0.05</f>
        <v>0.9</v>
      </c>
    </row>
    <row r="245" spans="1:13">
      <c r="A245" s="5">
        <v>242</v>
      </c>
      <c r="B245" s="5" t="s">
        <v>771</v>
      </c>
      <c r="C245" s="27" t="s">
        <v>681</v>
      </c>
      <c r="D245" s="5" t="s">
        <v>593</v>
      </c>
      <c r="E245" s="5" t="s">
        <v>772</v>
      </c>
      <c r="F245" s="5">
        <v>3</v>
      </c>
      <c r="G245" s="5" t="s">
        <v>86</v>
      </c>
      <c r="H245" s="5">
        <v>15000</v>
      </c>
      <c r="I245" s="5">
        <v>750</v>
      </c>
      <c r="J245" s="5">
        <f>I245*0.59</f>
        <v>442.5</v>
      </c>
      <c r="K245" s="5">
        <f>I245*0.18</f>
        <v>135</v>
      </c>
      <c r="L245" s="5">
        <f>K245</f>
        <v>135</v>
      </c>
      <c r="M245" s="5">
        <f>I245*0.05</f>
        <v>37.5</v>
      </c>
    </row>
    <row r="246" spans="1:13">
      <c r="A246" s="5">
        <v>243</v>
      </c>
      <c r="B246" s="5" t="s">
        <v>771</v>
      </c>
      <c r="C246" s="27" t="s">
        <v>681</v>
      </c>
      <c r="D246" s="5" t="s">
        <v>597</v>
      </c>
      <c r="E246" s="5" t="s">
        <v>772</v>
      </c>
      <c r="F246" s="5">
        <v>0.8</v>
      </c>
      <c r="G246" s="5" t="s">
        <v>86</v>
      </c>
      <c r="H246" s="5">
        <v>1600</v>
      </c>
      <c r="I246" s="5">
        <v>80</v>
      </c>
      <c r="J246" s="5">
        <f>I246*0.59</f>
        <v>47.2</v>
      </c>
      <c r="K246" s="5">
        <f>I246*0.18</f>
        <v>14.4</v>
      </c>
      <c r="L246" s="5">
        <f>K246</f>
        <v>14.4</v>
      </c>
      <c r="M246" s="5">
        <f>I246*0.05</f>
        <v>4</v>
      </c>
    </row>
    <row r="247" spans="1:13">
      <c r="A247" s="5">
        <v>244</v>
      </c>
      <c r="B247" s="5" t="s">
        <v>771</v>
      </c>
      <c r="C247" s="27" t="s">
        <v>681</v>
      </c>
      <c r="D247" s="5" t="s">
        <v>17</v>
      </c>
      <c r="E247" s="5" t="s">
        <v>772</v>
      </c>
      <c r="F247" s="5">
        <v>16</v>
      </c>
      <c r="G247" s="5" t="s">
        <v>19</v>
      </c>
      <c r="H247" s="5">
        <v>480</v>
      </c>
      <c r="I247" s="5">
        <v>24</v>
      </c>
      <c r="J247" s="5">
        <f>I247*0.59</f>
        <v>14.16</v>
      </c>
      <c r="K247" s="5">
        <f>I247*0.18</f>
        <v>4.32</v>
      </c>
      <c r="L247" s="5">
        <f>K247</f>
        <v>4.32</v>
      </c>
      <c r="M247" s="5">
        <f>I247*0.05</f>
        <v>1.2</v>
      </c>
    </row>
    <row r="248" spans="1:13">
      <c r="A248" s="5">
        <v>245</v>
      </c>
      <c r="B248" s="5" t="s">
        <v>771</v>
      </c>
      <c r="C248" s="27" t="s">
        <v>681</v>
      </c>
      <c r="D248" s="5" t="s">
        <v>20</v>
      </c>
      <c r="E248" s="5" t="s">
        <v>772</v>
      </c>
      <c r="F248" s="5">
        <v>14</v>
      </c>
      <c r="G248" s="5" t="s">
        <v>19</v>
      </c>
      <c r="H248" s="5">
        <v>420</v>
      </c>
      <c r="I248" s="5">
        <v>21</v>
      </c>
      <c r="J248" s="5">
        <f>I248*0.59</f>
        <v>12.39</v>
      </c>
      <c r="K248" s="5">
        <f>I248*0.18</f>
        <v>3.78</v>
      </c>
      <c r="L248" s="5">
        <f>K248</f>
        <v>3.78</v>
      </c>
      <c r="M248" s="5">
        <f>I248*0.05</f>
        <v>1.05</v>
      </c>
    </row>
    <row r="249" spans="1:13">
      <c r="A249" s="5">
        <v>246</v>
      </c>
      <c r="B249" s="5" t="s">
        <v>714</v>
      </c>
      <c r="C249" s="27" t="s">
        <v>607</v>
      </c>
      <c r="D249" s="5" t="s">
        <v>593</v>
      </c>
      <c r="E249" s="5" t="s">
        <v>773</v>
      </c>
      <c r="F249" s="5">
        <v>5.1</v>
      </c>
      <c r="G249" s="5" t="s">
        <v>86</v>
      </c>
      <c r="H249" s="5">
        <v>25500</v>
      </c>
      <c r="I249" s="5">
        <v>1275</v>
      </c>
      <c r="J249" s="5">
        <f>I249*0.59</f>
        <v>752.25</v>
      </c>
      <c r="K249" s="5">
        <f>I249*0.18</f>
        <v>229.5</v>
      </c>
      <c r="L249" s="5">
        <f>K249</f>
        <v>229.5</v>
      </c>
      <c r="M249" s="5">
        <f>I249*0.05</f>
        <v>63.75</v>
      </c>
    </row>
    <row r="250" spans="1:13">
      <c r="A250" s="5">
        <v>247</v>
      </c>
      <c r="B250" s="5" t="s">
        <v>714</v>
      </c>
      <c r="C250" s="27" t="s">
        <v>607</v>
      </c>
      <c r="D250" s="5" t="s">
        <v>17</v>
      </c>
      <c r="E250" s="5" t="s">
        <v>773</v>
      </c>
      <c r="F250" s="5">
        <v>20</v>
      </c>
      <c r="G250" s="5" t="s">
        <v>19</v>
      </c>
      <c r="H250" s="5">
        <v>600</v>
      </c>
      <c r="I250" s="5">
        <v>30</v>
      </c>
      <c r="J250" s="5">
        <f>I250*0.59</f>
        <v>17.7</v>
      </c>
      <c r="K250" s="5">
        <f>I250*0.18</f>
        <v>5.4</v>
      </c>
      <c r="L250" s="5">
        <f>K250</f>
        <v>5.4</v>
      </c>
      <c r="M250" s="5">
        <f>I250*0.05</f>
        <v>1.5</v>
      </c>
    </row>
    <row r="251" spans="1:13">
      <c r="A251" s="5">
        <v>248</v>
      </c>
      <c r="B251" s="5" t="s">
        <v>714</v>
      </c>
      <c r="C251" s="27" t="s">
        <v>607</v>
      </c>
      <c r="D251" s="5" t="s">
        <v>20</v>
      </c>
      <c r="E251" s="5" t="s">
        <v>773</v>
      </c>
      <c r="F251" s="5">
        <v>5</v>
      </c>
      <c r="G251" s="5" t="s">
        <v>19</v>
      </c>
      <c r="H251" s="5">
        <v>150</v>
      </c>
      <c r="I251" s="5">
        <v>7.5</v>
      </c>
      <c r="J251" s="5">
        <f>I251*0.59</f>
        <v>4.425</v>
      </c>
      <c r="K251" s="5">
        <f>I251*0.18</f>
        <v>1.35</v>
      </c>
      <c r="L251" s="5">
        <f>K251</f>
        <v>1.35</v>
      </c>
      <c r="M251" s="5">
        <f>I251*0.05</f>
        <v>0.375</v>
      </c>
    </row>
    <row r="252" spans="1:13">
      <c r="A252" s="5">
        <v>249</v>
      </c>
      <c r="B252" s="5" t="s">
        <v>774</v>
      </c>
      <c r="C252" s="27" t="s">
        <v>775</v>
      </c>
      <c r="D252" s="5" t="s">
        <v>593</v>
      </c>
      <c r="E252" s="5" t="s">
        <v>770</v>
      </c>
      <c r="F252" s="5">
        <v>2</v>
      </c>
      <c r="G252" s="5" t="s">
        <v>86</v>
      </c>
      <c r="H252" s="5">
        <v>10000</v>
      </c>
      <c r="I252" s="5">
        <v>500</v>
      </c>
      <c r="J252" s="5">
        <f>I252*0.59</f>
        <v>295</v>
      </c>
      <c r="K252" s="5">
        <f>I252*0.18</f>
        <v>90</v>
      </c>
      <c r="L252" s="5">
        <f>K252</f>
        <v>90</v>
      </c>
      <c r="M252" s="5">
        <f>I252*0.05</f>
        <v>25</v>
      </c>
    </row>
    <row r="253" spans="1:13">
      <c r="A253" s="5">
        <v>250</v>
      </c>
      <c r="B253" s="5" t="s">
        <v>642</v>
      </c>
      <c r="C253" s="27" t="s">
        <v>717</v>
      </c>
      <c r="D253" s="5" t="s">
        <v>593</v>
      </c>
      <c r="E253" s="5" t="s">
        <v>776</v>
      </c>
      <c r="F253" s="5">
        <v>1</v>
      </c>
      <c r="G253" s="5" t="s">
        <v>86</v>
      </c>
      <c r="H253" s="5">
        <v>5000</v>
      </c>
      <c r="I253" s="5">
        <v>250</v>
      </c>
      <c r="J253" s="5">
        <f>I253*0.59</f>
        <v>147.5</v>
      </c>
      <c r="K253" s="5">
        <f>I253*0.18</f>
        <v>45</v>
      </c>
      <c r="L253" s="5">
        <f>K253</f>
        <v>45</v>
      </c>
      <c r="M253" s="5">
        <f>I253*0.05</f>
        <v>12.5</v>
      </c>
    </row>
    <row r="254" spans="1:13">
      <c r="A254" s="5">
        <v>251</v>
      </c>
      <c r="B254" s="5" t="s">
        <v>642</v>
      </c>
      <c r="C254" s="27" t="s">
        <v>717</v>
      </c>
      <c r="D254" s="5" t="s">
        <v>17</v>
      </c>
      <c r="E254" s="5" t="s">
        <v>776</v>
      </c>
      <c r="F254" s="5">
        <v>20</v>
      </c>
      <c r="G254" s="5" t="s">
        <v>19</v>
      </c>
      <c r="H254" s="5">
        <v>600</v>
      </c>
      <c r="I254" s="5">
        <v>30</v>
      </c>
      <c r="J254" s="5">
        <f>I254*0.59</f>
        <v>17.7</v>
      </c>
      <c r="K254" s="5">
        <f>I254*0.18</f>
        <v>5.4</v>
      </c>
      <c r="L254" s="5">
        <f>K254</f>
        <v>5.4</v>
      </c>
      <c r="M254" s="5">
        <f>I254*0.05</f>
        <v>1.5</v>
      </c>
    </row>
    <row r="255" spans="1:13">
      <c r="A255" s="5">
        <v>252</v>
      </c>
      <c r="B255" s="5" t="s">
        <v>642</v>
      </c>
      <c r="C255" s="27" t="s">
        <v>717</v>
      </c>
      <c r="D255" s="5" t="s">
        <v>20</v>
      </c>
      <c r="E255" s="5" t="s">
        <v>776</v>
      </c>
      <c r="F255" s="5">
        <v>10</v>
      </c>
      <c r="G255" s="5" t="s">
        <v>19</v>
      </c>
      <c r="H255" s="5">
        <v>300</v>
      </c>
      <c r="I255" s="5">
        <v>15</v>
      </c>
      <c r="J255" s="5">
        <f>I255*0.59</f>
        <v>8.85</v>
      </c>
      <c r="K255" s="5">
        <f>I255*0.18</f>
        <v>2.7</v>
      </c>
      <c r="L255" s="5">
        <f>K255</f>
        <v>2.7</v>
      </c>
      <c r="M255" s="5">
        <f>I255*0.05</f>
        <v>0.75</v>
      </c>
    </row>
    <row r="256" spans="1:13">
      <c r="A256" s="5">
        <v>253</v>
      </c>
      <c r="B256" s="5" t="s">
        <v>777</v>
      </c>
      <c r="C256" s="27" t="s">
        <v>617</v>
      </c>
      <c r="D256" s="5" t="s">
        <v>593</v>
      </c>
      <c r="E256" s="5" t="s">
        <v>773</v>
      </c>
      <c r="F256" s="5">
        <v>3</v>
      </c>
      <c r="G256" s="5" t="s">
        <v>86</v>
      </c>
      <c r="H256" s="5">
        <v>15000</v>
      </c>
      <c r="I256" s="5">
        <v>750</v>
      </c>
      <c r="J256" s="5">
        <f>I256*0.59</f>
        <v>442.5</v>
      </c>
      <c r="K256" s="5">
        <f>I256*0.18</f>
        <v>135</v>
      </c>
      <c r="L256" s="5">
        <f>K256</f>
        <v>135</v>
      </c>
      <c r="M256" s="5">
        <f>I256*0.05</f>
        <v>37.5</v>
      </c>
    </row>
    <row r="257" spans="1:13">
      <c r="A257" s="5">
        <v>254</v>
      </c>
      <c r="B257" s="5" t="s">
        <v>778</v>
      </c>
      <c r="C257" s="27" t="s">
        <v>592</v>
      </c>
      <c r="D257" s="5" t="s">
        <v>593</v>
      </c>
      <c r="E257" s="5" t="s">
        <v>772</v>
      </c>
      <c r="F257" s="5">
        <v>1</v>
      </c>
      <c r="G257" s="5" t="s">
        <v>86</v>
      </c>
      <c r="H257" s="5">
        <v>5000</v>
      </c>
      <c r="I257" s="5">
        <v>250</v>
      </c>
      <c r="J257" s="5">
        <f>I257*0.59</f>
        <v>147.5</v>
      </c>
      <c r="K257" s="5">
        <f>I257*0.18</f>
        <v>45</v>
      </c>
      <c r="L257" s="5">
        <f>K257</f>
        <v>45</v>
      </c>
      <c r="M257" s="5">
        <f>I257*0.05</f>
        <v>12.5</v>
      </c>
    </row>
    <row r="258" spans="1:13">
      <c r="A258" s="5">
        <v>255</v>
      </c>
      <c r="B258" s="5" t="s">
        <v>778</v>
      </c>
      <c r="C258" s="27" t="s">
        <v>592</v>
      </c>
      <c r="D258" s="5" t="s">
        <v>17</v>
      </c>
      <c r="E258" s="5" t="s">
        <v>772</v>
      </c>
      <c r="F258" s="5">
        <v>18</v>
      </c>
      <c r="G258" s="5" t="s">
        <v>19</v>
      </c>
      <c r="H258" s="5">
        <v>540</v>
      </c>
      <c r="I258" s="5">
        <v>27</v>
      </c>
      <c r="J258" s="5">
        <f>I258*0.59</f>
        <v>15.93</v>
      </c>
      <c r="K258" s="5">
        <f>I258*0.18</f>
        <v>4.86</v>
      </c>
      <c r="L258" s="5">
        <f>K258</f>
        <v>4.86</v>
      </c>
      <c r="M258" s="5">
        <f>I258*0.05</f>
        <v>1.35</v>
      </c>
    </row>
    <row r="259" spans="1:13">
      <c r="A259" s="5">
        <v>256</v>
      </c>
      <c r="B259" s="5" t="s">
        <v>778</v>
      </c>
      <c r="C259" s="27" t="s">
        <v>592</v>
      </c>
      <c r="D259" s="5" t="s">
        <v>20</v>
      </c>
      <c r="E259" s="5" t="s">
        <v>772</v>
      </c>
      <c r="F259" s="5">
        <v>10</v>
      </c>
      <c r="G259" s="5" t="s">
        <v>19</v>
      </c>
      <c r="H259" s="5">
        <v>300</v>
      </c>
      <c r="I259" s="5">
        <v>15</v>
      </c>
      <c r="J259" s="5">
        <f>I259*0.59</f>
        <v>8.85</v>
      </c>
      <c r="K259" s="5">
        <f>I259*0.18</f>
        <v>2.7</v>
      </c>
      <c r="L259" s="5">
        <f>K259</f>
        <v>2.7</v>
      </c>
      <c r="M259" s="5">
        <f>I259*0.05</f>
        <v>0.75</v>
      </c>
    </row>
    <row r="260" spans="1:13">
      <c r="A260" s="5">
        <v>257</v>
      </c>
      <c r="B260" s="5" t="s">
        <v>742</v>
      </c>
      <c r="C260" s="27" t="s">
        <v>616</v>
      </c>
      <c r="D260" s="5" t="s">
        <v>593</v>
      </c>
      <c r="E260" s="5" t="s">
        <v>770</v>
      </c>
      <c r="F260" s="5">
        <v>2</v>
      </c>
      <c r="G260" s="5" t="s">
        <v>86</v>
      </c>
      <c r="H260" s="5">
        <v>10000</v>
      </c>
      <c r="I260" s="5">
        <v>500</v>
      </c>
      <c r="J260" s="5">
        <f t="shared" ref="J260:J323" si="16">I260*0.59</f>
        <v>295</v>
      </c>
      <c r="K260" s="5">
        <f t="shared" ref="K260:K323" si="17">I260*0.18</f>
        <v>90</v>
      </c>
      <c r="L260" s="5">
        <f t="shared" ref="L260:L323" si="18">K260</f>
        <v>90</v>
      </c>
      <c r="M260" s="5">
        <f t="shared" ref="M260:M323" si="19">I260*0.05</f>
        <v>25</v>
      </c>
    </row>
    <row r="261" spans="1:13">
      <c r="A261" s="5">
        <v>258</v>
      </c>
      <c r="B261" s="5" t="s">
        <v>742</v>
      </c>
      <c r="C261" s="27" t="s">
        <v>616</v>
      </c>
      <c r="D261" s="5" t="s">
        <v>779</v>
      </c>
      <c r="E261" s="5" t="s">
        <v>770</v>
      </c>
      <c r="F261" s="5">
        <v>2</v>
      </c>
      <c r="G261" s="5" t="s">
        <v>86</v>
      </c>
      <c r="H261" s="5">
        <v>4000</v>
      </c>
      <c r="I261" s="5">
        <v>200</v>
      </c>
      <c r="J261" s="5">
        <f>I261*0.59</f>
        <v>118</v>
      </c>
      <c r="K261" s="5">
        <f>I261*0.18</f>
        <v>36</v>
      </c>
      <c r="L261" s="5">
        <f>K261</f>
        <v>36</v>
      </c>
      <c r="M261" s="5">
        <f>I261*0.05</f>
        <v>10</v>
      </c>
    </row>
    <row r="262" spans="1:13">
      <c r="A262" s="5">
        <v>259</v>
      </c>
      <c r="B262" s="5" t="s">
        <v>742</v>
      </c>
      <c r="C262" s="27" t="s">
        <v>616</v>
      </c>
      <c r="D262" s="5" t="s">
        <v>35</v>
      </c>
      <c r="E262" s="5" t="s">
        <v>770</v>
      </c>
      <c r="F262" s="5">
        <v>50</v>
      </c>
      <c r="G262" s="5" t="s">
        <v>36</v>
      </c>
      <c r="H262" s="5">
        <v>20000</v>
      </c>
      <c r="I262" s="5">
        <v>1000</v>
      </c>
      <c r="J262" s="5">
        <f>I262*0.59</f>
        <v>590</v>
      </c>
      <c r="K262" s="5">
        <f>I262*0.18</f>
        <v>180</v>
      </c>
      <c r="L262" s="5">
        <f>K262</f>
        <v>180</v>
      </c>
      <c r="M262" s="5">
        <f>I262*0.05</f>
        <v>50</v>
      </c>
    </row>
    <row r="263" spans="1:13">
      <c r="A263" s="5">
        <v>260</v>
      </c>
      <c r="B263" s="5" t="s">
        <v>742</v>
      </c>
      <c r="C263" s="27" t="s">
        <v>616</v>
      </c>
      <c r="D263" s="5" t="s">
        <v>780</v>
      </c>
      <c r="E263" s="5" t="s">
        <v>770</v>
      </c>
      <c r="F263" s="5">
        <v>2</v>
      </c>
      <c r="G263" s="5" t="s">
        <v>86</v>
      </c>
      <c r="H263" s="5">
        <v>1200</v>
      </c>
      <c r="I263" s="5">
        <v>60</v>
      </c>
      <c r="J263" s="5">
        <f>I263*0.59</f>
        <v>35.4</v>
      </c>
      <c r="K263" s="5">
        <f>I263*0.18</f>
        <v>10.8</v>
      </c>
      <c r="L263" s="5">
        <f>K263</f>
        <v>10.8</v>
      </c>
      <c r="M263" s="5">
        <f>I263*0.05</f>
        <v>3</v>
      </c>
    </row>
    <row r="264" spans="1:13">
      <c r="A264" s="5">
        <v>261</v>
      </c>
      <c r="B264" s="5" t="s">
        <v>735</v>
      </c>
      <c r="C264" s="27" t="s">
        <v>781</v>
      </c>
      <c r="D264" s="5" t="s">
        <v>593</v>
      </c>
      <c r="E264" s="5" t="s">
        <v>782</v>
      </c>
      <c r="F264" s="5">
        <v>4</v>
      </c>
      <c r="G264" s="5" t="s">
        <v>86</v>
      </c>
      <c r="H264" s="5">
        <v>20000</v>
      </c>
      <c r="I264" s="5">
        <v>1000</v>
      </c>
      <c r="J264" s="5">
        <f>I264*0.59</f>
        <v>590</v>
      </c>
      <c r="K264" s="5">
        <f>I264*0.18</f>
        <v>180</v>
      </c>
      <c r="L264" s="5">
        <f>K264</f>
        <v>180</v>
      </c>
      <c r="M264" s="5">
        <f>I264*0.05</f>
        <v>50</v>
      </c>
    </row>
    <row r="265" spans="1:13">
      <c r="A265" s="5">
        <v>262</v>
      </c>
      <c r="B265" s="5" t="s">
        <v>735</v>
      </c>
      <c r="C265" s="27" t="s">
        <v>781</v>
      </c>
      <c r="D265" s="5" t="s">
        <v>597</v>
      </c>
      <c r="E265" s="5" t="s">
        <v>782</v>
      </c>
      <c r="F265" s="5">
        <v>1.5</v>
      </c>
      <c r="G265" s="5" t="s">
        <v>86</v>
      </c>
      <c r="H265" s="5">
        <v>3000</v>
      </c>
      <c r="I265" s="5">
        <v>150</v>
      </c>
      <c r="J265" s="5">
        <f>I265*0.59</f>
        <v>88.5</v>
      </c>
      <c r="K265" s="5">
        <f>I265*0.18</f>
        <v>27</v>
      </c>
      <c r="L265" s="5">
        <f>K265</f>
        <v>27</v>
      </c>
      <c r="M265" s="5">
        <f>I265*0.05</f>
        <v>7.5</v>
      </c>
    </row>
    <row r="266" spans="1:13">
      <c r="A266" s="5">
        <v>263</v>
      </c>
      <c r="B266" s="5" t="s">
        <v>783</v>
      </c>
      <c r="C266" s="27" t="s">
        <v>604</v>
      </c>
      <c r="D266" s="5" t="s">
        <v>35</v>
      </c>
      <c r="E266" s="5" t="s">
        <v>776</v>
      </c>
      <c r="F266" s="5">
        <v>30</v>
      </c>
      <c r="G266" s="5" t="s">
        <v>36</v>
      </c>
      <c r="H266" s="5">
        <v>12000</v>
      </c>
      <c r="I266" s="5">
        <v>600</v>
      </c>
      <c r="J266" s="5">
        <f>I266*0.59</f>
        <v>354</v>
      </c>
      <c r="K266" s="5">
        <f>I266*0.18</f>
        <v>108</v>
      </c>
      <c r="L266" s="5">
        <f>K266</f>
        <v>108</v>
      </c>
      <c r="M266" s="5">
        <f>I266*0.05</f>
        <v>30</v>
      </c>
    </row>
    <row r="267" spans="1:13">
      <c r="A267" s="5">
        <v>264</v>
      </c>
      <c r="B267" s="5" t="s">
        <v>784</v>
      </c>
      <c r="C267" s="27" t="s">
        <v>607</v>
      </c>
      <c r="D267" s="5" t="s">
        <v>593</v>
      </c>
      <c r="E267" s="5" t="s">
        <v>773</v>
      </c>
      <c r="F267" s="5">
        <v>9.7</v>
      </c>
      <c r="G267" s="5" t="s">
        <v>86</v>
      </c>
      <c r="H267" s="5">
        <v>48500</v>
      </c>
      <c r="I267" s="5">
        <v>2425</v>
      </c>
      <c r="J267" s="5">
        <f>I267*0.59</f>
        <v>1430.75</v>
      </c>
      <c r="K267" s="5">
        <f>I267*0.18</f>
        <v>436.5</v>
      </c>
      <c r="L267" s="5">
        <f>K267</f>
        <v>436.5</v>
      </c>
      <c r="M267" s="5">
        <f>I267*0.05</f>
        <v>121.25</v>
      </c>
    </row>
    <row r="268" spans="1:13">
      <c r="A268" s="5">
        <v>265</v>
      </c>
      <c r="B268" s="5" t="s">
        <v>583</v>
      </c>
      <c r="C268" s="27" t="s">
        <v>754</v>
      </c>
      <c r="D268" s="5" t="s">
        <v>17</v>
      </c>
      <c r="E268" s="5" t="s">
        <v>785</v>
      </c>
      <c r="F268" s="5">
        <v>15</v>
      </c>
      <c r="G268" s="5" t="s">
        <v>19</v>
      </c>
      <c r="H268" s="5">
        <v>450</v>
      </c>
      <c r="I268" s="5">
        <v>22.5</v>
      </c>
      <c r="J268" s="5">
        <f>I268*0.59</f>
        <v>13.275</v>
      </c>
      <c r="K268" s="5">
        <f>I268*0.18</f>
        <v>4.05</v>
      </c>
      <c r="L268" s="5">
        <f>K268</f>
        <v>4.05</v>
      </c>
      <c r="M268" s="5">
        <f>I268*0.05</f>
        <v>1.125</v>
      </c>
    </row>
    <row r="269" spans="1:13">
      <c r="A269" s="5">
        <v>266</v>
      </c>
      <c r="B269" s="5" t="s">
        <v>583</v>
      </c>
      <c r="C269" s="27" t="s">
        <v>754</v>
      </c>
      <c r="D269" s="5" t="s">
        <v>20</v>
      </c>
      <c r="E269" s="5" t="s">
        <v>785</v>
      </c>
      <c r="F269" s="5">
        <v>5</v>
      </c>
      <c r="G269" s="5" t="s">
        <v>19</v>
      </c>
      <c r="H269" s="5">
        <v>150</v>
      </c>
      <c r="I269" s="5">
        <v>7.5</v>
      </c>
      <c r="J269" s="5">
        <f>I269*0.59</f>
        <v>4.425</v>
      </c>
      <c r="K269" s="5">
        <f>I269*0.18</f>
        <v>1.35</v>
      </c>
      <c r="L269" s="5">
        <f>K269</f>
        <v>1.35</v>
      </c>
      <c r="M269" s="5">
        <f>I269*0.05</f>
        <v>0.375</v>
      </c>
    </row>
    <row r="270" spans="1:13">
      <c r="A270" s="5">
        <v>267</v>
      </c>
      <c r="B270" s="5" t="s">
        <v>786</v>
      </c>
      <c r="C270" s="27" t="s">
        <v>787</v>
      </c>
      <c r="D270" s="5" t="s">
        <v>593</v>
      </c>
      <c r="E270" s="5" t="s">
        <v>772</v>
      </c>
      <c r="F270" s="5">
        <v>4</v>
      </c>
      <c r="G270" s="5" t="s">
        <v>86</v>
      </c>
      <c r="H270" s="5">
        <v>20000</v>
      </c>
      <c r="I270" s="5">
        <v>1000</v>
      </c>
      <c r="J270" s="5">
        <f>I270*0.59</f>
        <v>590</v>
      </c>
      <c r="K270" s="5">
        <f>I270*0.18</f>
        <v>180</v>
      </c>
      <c r="L270" s="5">
        <f>K270</f>
        <v>180</v>
      </c>
      <c r="M270" s="5">
        <f>I270*0.05</f>
        <v>50</v>
      </c>
    </row>
    <row r="271" spans="1:13">
      <c r="A271" s="5">
        <v>268</v>
      </c>
      <c r="B271" s="5" t="s">
        <v>786</v>
      </c>
      <c r="C271" s="27" t="s">
        <v>787</v>
      </c>
      <c r="D271" s="5" t="s">
        <v>17</v>
      </c>
      <c r="E271" s="5" t="s">
        <v>772</v>
      </c>
      <c r="F271" s="5">
        <v>20</v>
      </c>
      <c r="G271" s="5" t="s">
        <v>19</v>
      </c>
      <c r="H271" s="5">
        <v>600</v>
      </c>
      <c r="I271" s="5">
        <v>30</v>
      </c>
      <c r="J271" s="5">
        <f>I271*0.59</f>
        <v>17.7</v>
      </c>
      <c r="K271" s="5">
        <f>I271*0.18</f>
        <v>5.4</v>
      </c>
      <c r="L271" s="5">
        <f>K271</f>
        <v>5.4</v>
      </c>
      <c r="M271" s="5">
        <f>I271*0.05</f>
        <v>1.5</v>
      </c>
    </row>
    <row r="272" spans="1:13">
      <c r="A272" s="5">
        <v>269</v>
      </c>
      <c r="B272" s="5" t="s">
        <v>786</v>
      </c>
      <c r="C272" s="27" t="s">
        <v>787</v>
      </c>
      <c r="D272" s="5" t="s">
        <v>20</v>
      </c>
      <c r="E272" s="5" t="s">
        <v>772</v>
      </c>
      <c r="F272" s="5">
        <v>10</v>
      </c>
      <c r="G272" s="5" t="s">
        <v>19</v>
      </c>
      <c r="H272" s="5">
        <v>300</v>
      </c>
      <c r="I272" s="5">
        <v>15</v>
      </c>
      <c r="J272" s="5">
        <f>I272*0.59</f>
        <v>8.85</v>
      </c>
      <c r="K272" s="5">
        <f>I272*0.18</f>
        <v>2.7</v>
      </c>
      <c r="L272" s="5">
        <f>K272</f>
        <v>2.7</v>
      </c>
      <c r="M272" s="5">
        <f>I272*0.05</f>
        <v>0.75</v>
      </c>
    </row>
    <row r="273" spans="1:13">
      <c r="A273" s="5">
        <v>270</v>
      </c>
      <c r="B273" s="5" t="s">
        <v>788</v>
      </c>
      <c r="C273" s="27" t="s">
        <v>619</v>
      </c>
      <c r="D273" s="5" t="s">
        <v>593</v>
      </c>
      <c r="E273" s="5" t="s">
        <v>789</v>
      </c>
      <c r="F273" s="5">
        <v>4</v>
      </c>
      <c r="G273" s="5" t="s">
        <v>86</v>
      </c>
      <c r="H273" s="5">
        <v>20000</v>
      </c>
      <c r="I273" s="5">
        <v>1000</v>
      </c>
      <c r="J273" s="5">
        <f>I273*0.59</f>
        <v>590</v>
      </c>
      <c r="K273" s="5">
        <f>I273*0.18</f>
        <v>180</v>
      </c>
      <c r="L273" s="5">
        <f>K273</f>
        <v>180</v>
      </c>
      <c r="M273" s="5">
        <f>I273*0.05</f>
        <v>50</v>
      </c>
    </row>
    <row r="274" spans="1:13">
      <c r="A274" s="5">
        <v>272</v>
      </c>
      <c r="B274" s="5" t="s">
        <v>675</v>
      </c>
      <c r="C274" s="27" t="s">
        <v>790</v>
      </c>
      <c r="D274" s="5" t="s">
        <v>766</v>
      </c>
      <c r="E274" s="5" t="s">
        <v>791</v>
      </c>
      <c r="F274" s="5">
        <v>1</v>
      </c>
      <c r="G274" s="5" t="s">
        <v>86</v>
      </c>
      <c r="H274" s="5">
        <v>3000</v>
      </c>
      <c r="I274" s="5">
        <v>150</v>
      </c>
      <c r="J274" s="5">
        <f>I274*0.59</f>
        <v>88.5</v>
      </c>
      <c r="K274" s="5">
        <f>I274*0.18</f>
        <v>27</v>
      </c>
      <c r="L274" s="5">
        <f>K274</f>
        <v>27</v>
      </c>
      <c r="M274" s="5">
        <f>I274*0.05</f>
        <v>7.5</v>
      </c>
    </row>
    <row r="275" spans="1:13">
      <c r="A275" s="5">
        <v>273</v>
      </c>
      <c r="B275" s="5" t="s">
        <v>675</v>
      </c>
      <c r="C275" s="27" t="s">
        <v>790</v>
      </c>
      <c r="D275" s="5" t="s">
        <v>17</v>
      </c>
      <c r="E275" s="5" t="s">
        <v>791</v>
      </c>
      <c r="F275" s="5">
        <v>8</v>
      </c>
      <c r="G275" s="5" t="s">
        <v>19</v>
      </c>
      <c r="H275" s="5">
        <v>240</v>
      </c>
      <c r="I275" s="5">
        <v>12</v>
      </c>
      <c r="J275" s="5">
        <f>I275*0.59</f>
        <v>7.08</v>
      </c>
      <c r="K275" s="5">
        <f>I275*0.18</f>
        <v>2.16</v>
      </c>
      <c r="L275" s="5">
        <f>K275</f>
        <v>2.16</v>
      </c>
      <c r="M275" s="5">
        <f>I275*0.05</f>
        <v>0.6</v>
      </c>
    </row>
    <row r="276" spans="1:13">
      <c r="A276" s="5">
        <v>274</v>
      </c>
      <c r="B276" s="5" t="s">
        <v>792</v>
      </c>
      <c r="C276" s="27" t="s">
        <v>793</v>
      </c>
      <c r="D276" s="5" t="s">
        <v>442</v>
      </c>
      <c r="E276" s="5" t="s">
        <v>794</v>
      </c>
      <c r="F276" s="5">
        <v>30</v>
      </c>
      <c r="G276" s="5" t="s">
        <v>19</v>
      </c>
      <c r="H276" s="5">
        <v>75000</v>
      </c>
      <c r="I276" s="5">
        <v>3750</v>
      </c>
      <c r="J276" s="5">
        <f>I276*0.59</f>
        <v>2212.5</v>
      </c>
      <c r="K276" s="5">
        <f>I276*0.18</f>
        <v>675</v>
      </c>
      <c r="L276" s="5">
        <f>K276</f>
        <v>675</v>
      </c>
      <c r="M276" s="5">
        <f>I276*0.05</f>
        <v>187.5</v>
      </c>
    </row>
    <row r="277" spans="1:13">
      <c r="A277" s="5">
        <v>275</v>
      </c>
      <c r="B277" s="5" t="s">
        <v>792</v>
      </c>
      <c r="C277" s="27" t="s">
        <v>793</v>
      </c>
      <c r="D277" s="5" t="s">
        <v>17</v>
      </c>
      <c r="E277" s="5" t="s">
        <v>794</v>
      </c>
      <c r="F277" s="5">
        <v>40</v>
      </c>
      <c r="G277" s="5" t="s">
        <v>19</v>
      </c>
      <c r="H277" s="5">
        <v>1200</v>
      </c>
      <c r="I277" s="5">
        <v>60</v>
      </c>
      <c r="J277" s="5">
        <f>I277*0.59</f>
        <v>35.4</v>
      </c>
      <c r="K277" s="5">
        <f>I277*0.18</f>
        <v>10.8</v>
      </c>
      <c r="L277" s="5">
        <f>K277</f>
        <v>10.8</v>
      </c>
      <c r="M277" s="5">
        <f>I277*0.05</f>
        <v>3</v>
      </c>
    </row>
    <row r="278" spans="1:13">
      <c r="A278" s="5">
        <v>276</v>
      </c>
      <c r="B278" s="5" t="s">
        <v>792</v>
      </c>
      <c r="C278" s="27" t="s">
        <v>793</v>
      </c>
      <c r="D278" s="5" t="s">
        <v>20</v>
      </c>
      <c r="E278" s="5" t="s">
        <v>794</v>
      </c>
      <c r="F278" s="5">
        <v>15</v>
      </c>
      <c r="G278" s="5" t="s">
        <v>19</v>
      </c>
      <c r="H278" s="5">
        <v>450</v>
      </c>
      <c r="I278" s="5">
        <v>22.5</v>
      </c>
      <c r="J278" s="5">
        <f>I278*0.59</f>
        <v>13.275</v>
      </c>
      <c r="K278" s="5">
        <f>I278*0.18</f>
        <v>4.05</v>
      </c>
      <c r="L278" s="5">
        <f>K278</f>
        <v>4.05</v>
      </c>
      <c r="M278" s="5">
        <f>I278*0.05</f>
        <v>1.125</v>
      </c>
    </row>
    <row r="279" spans="1:13">
      <c r="A279" s="5">
        <v>277</v>
      </c>
      <c r="B279" s="5" t="s">
        <v>792</v>
      </c>
      <c r="C279" s="27" t="s">
        <v>793</v>
      </c>
      <c r="D279" s="5" t="s">
        <v>593</v>
      </c>
      <c r="E279" s="5" t="s">
        <v>794</v>
      </c>
      <c r="F279" s="5">
        <v>1.2</v>
      </c>
      <c r="G279" s="5" t="s">
        <v>86</v>
      </c>
      <c r="H279" s="5">
        <v>6000</v>
      </c>
      <c r="I279" s="5">
        <v>300</v>
      </c>
      <c r="J279" s="5">
        <f>I279*0.59</f>
        <v>177</v>
      </c>
      <c r="K279" s="5">
        <f>I279*0.18</f>
        <v>54</v>
      </c>
      <c r="L279" s="5">
        <f>K279</f>
        <v>54</v>
      </c>
      <c r="M279" s="5">
        <f>I279*0.05</f>
        <v>15</v>
      </c>
    </row>
    <row r="280" spans="1:13">
      <c r="A280" s="5">
        <v>278</v>
      </c>
      <c r="B280" s="5" t="s">
        <v>708</v>
      </c>
      <c r="C280" s="27" t="s">
        <v>602</v>
      </c>
      <c r="D280" s="5" t="s">
        <v>593</v>
      </c>
      <c r="E280" s="5" t="s">
        <v>795</v>
      </c>
      <c r="F280" s="5">
        <v>1.2</v>
      </c>
      <c r="G280" s="5" t="s">
        <v>86</v>
      </c>
      <c r="H280" s="5">
        <v>6000</v>
      </c>
      <c r="I280" s="5">
        <v>300</v>
      </c>
      <c r="J280" s="5">
        <f>I280*0.59</f>
        <v>177</v>
      </c>
      <c r="K280" s="5">
        <f>I280*0.18</f>
        <v>54</v>
      </c>
      <c r="L280" s="5">
        <f>K280</f>
        <v>54</v>
      </c>
      <c r="M280" s="5">
        <f>I280*0.05</f>
        <v>15</v>
      </c>
    </row>
    <row r="281" spans="1:13">
      <c r="A281" s="5">
        <v>279</v>
      </c>
      <c r="B281" s="5" t="s">
        <v>708</v>
      </c>
      <c r="C281" s="27" t="s">
        <v>602</v>
      </c>
      <c r="D281" s="5" t="s">
        <v>597</v>
      </c>
      <c r="E281" s="5" t="s">
        <v>795</v>
      </c>
      <c r="F281" s="5">
        <v>0.5</v>
      </c>
      <c r="G281" s="5" t="s">
        <v>86</v>
      </c>
      <c r="H281" s="5">
        <v>1000</v>
      </c>
      <c r="I281" s="5">
        <v>50</v>
      </c>
      <c r="J281" s="5">
        <f>I281*0.59</f>
        <v>29.5</v>
      </c>
      <c r="K281" s="5">
        <f>I281*0.18</f>
        <v>9</v>
      </c>
      <c r="L281" s="5">
        <f>K281</f>
        <v>9</v>
      </c>
      <c r="M281" s="5">
        <f>I281*0.05</f>
        <v>2.5</v>
      </c>
    </row>
    <row r="282" spans="1:13">
      <c r="A282" s="5">
        <v>280</v>
      </c>
      <c r="B282" s="5" t="s">
        <v>708</v>
      </c>
      <c r="C282" s="27" t="s">
        <v>602</v>
      </c>
      <c r="D282" s="5" t="s">
        <v>17</v>
      </c>
      <c r="E282" s="5" t="s">
        <v>795</v>
      </c>
      <c r="F282" s="5">
        <v>8</v>
      </c>
      <c r="G282" s="5" t="s">
        <v>19</v>
      </c>
      <c r="H282" s="5">
        <v>240</v>
      </c>
      <c r="I282" s="5">
        <v>12</v>
      </c>
      <c r="J282" s="5">
        <f>I282*0.59</f>
        <v>7.08</v>
      </c>
      <c r="K282" s="5">
        <f>I282*0.18</f>
        <v>2.16</v>
      </c>
      <c r="L282" s="5">
        <f>K282</f>
        <v>2.16</v>
      </c>
      <c r="M282" s="5">
        <f>I282*0.05</f>
        <v>0.6</v>
      </c>
    </row>
    <row r="283" spans="1:13">
      <c r="A283" s="5">
        <v>281</v>
      </c>
      <c r="B283" s="5" t="s">
        <v>796</v>
      </c>
      <c r="C283" s="27" t="s">
        <v>797</v>
      </c>
      <c r="D283" s="5" t="s">
        <v>593</v>
      </c>
      <c r="E283" s="5" t="s">
        <v>795</v>
      </c>
      <c r="F283" s="5">
        <v>1.5</v>
      </c>
      <c r="G283" s="5" t="s">
        <v>86</v>
      </c>
      <c r="H283" s="5">
        <v>7500</v>
      </c>
      <c r="I283" s="5">
        <v>375</v>
      </c>
      <c r="J283" s="5">
        <f>I283*0.59</f>
        <v>221.25</v>
      </c>
      <c r="K283" s="5">
        <f>I283*0.18</f>
        <v>67.5</v>
      </c>
      <c r="L283" s="5">
        <f>K283</f>
        <v>67.5</v>
      </c>
      <c r="M283" s="5">
        <f>I283*0.05</f>
        <v>18.75</v>
      </c>
    </row>
    <row r="284" spans="1:13">
      <c r="A284" s="5">
        <v>282</v>
      </c>
      <c r="B284" s="5" t="s">
        <v>796</v>
      </c>
      <c r="C284" s="27" t="s">
        <v>797</v>
      </c>
      <c r="D284" s="5" t="s">
        <v>17</v>
      </c>
      <c r="E284" s="5" t="s">
        <v>795</v>
      </c>
      <c r="F284" s="5">
        <v>8</v>
      </c>
      <c r="G284" s="5" t="s">
        <v>19</v>
      </c>
      <c r="H284" s="5">
        <v>240</v>
      </c>
      <c r="I284" s="5">
        <v>12</v>
      </c>
      <c r="J284" s="5">
        <f>I284*0.59</f>
        <v>7.08</v>
      </c>
      <c r="K284" s="5">
        <f>I284*0.18</f>
        <v>2.16</v>
      </c>
      <c r="L284" s="5">
        <f>K284</f>
        <v>2.16</v>
      </c>
      <c r="M284" s="5">
        <f>I284*0.05</f>
        <v>0.6</v>
      </c>
    </row>
    <row r="285" spans="1:13">
      <c r="A285" s="5">
        <v>283</v>
      </c>
      <c r="B285" s="5" t="s">
        <v>796</v>
      </c>
      <c r="C285" s="27" t="s">
        <v>797</v>
      </c>
      <c r="D285" s="5" t="s">
        <v>20</v>
      </c>
      <c r="E285" s="5" t="s">
        <v>795</v>
      </c>
      <c r="F285" s="5">
        <v>10</v>
      </c>
      <c r="G285" s="5" t="s">
        <v>19</v>
      </c>
      <c r="H285" s="5">
        <v>300</v>
      </c>
      <c r="I285" s="5">
        <v>15</v>
      </c>
      <c r="J285" s="5">
        <f>I285*0.59</f>
        <v>8.85</v>
      </c>
      <c r="K285" s="5">
        <f>I285*0.18</f>
        <v>2.7</v>
      </c>
      <c r="L285" s="5">
        <f>K285</f>
        <v>2.7</v>
      </c>
      <c r="M285" s="5">
        <f>I285*0.05</f>
        <v>0.75</v>
      </c>
    </row>
    <row r="286" spans="1:13">
      <c r="A286" s="5">
        <v>284</v>
      </c>
      <c r="B286" s="5" t="s">
        <v>798</v>
      </c>
      <c r="C286" s="27" t="s">
        <v>717</v>
      </c>
      <c r="D286" s="5" t="s">
        <v>799</v>
      </c>
      <c r="E286" s="5" t="s">
        <v>791</v>
      </c>
      <c r="F286" s="5">
        <v>1.3</v>
      </c>
      <c r="G286" s="5" t="s">
        <v>86</v>
      </c>
      <c r="H286" s="5">
        <v>1950</v>
      </c>
      <c r="I286" s="5">
        <v>97.5</v>
      </c>
      <c r="J286" s="5">
        <f>I286*0.59</f>
        <v>57.525</v>
      </c>
      <c r="K286" s="5">
        <f>I286*0.18</f>
        <v>17.55</v>
      </c>
      <c r="L286" s="5">
        <f>K286</f>
        <v>17.55</v>
      </c>
      <c r="M286" s="5">
        <f>I286*0.05</f>
        <v>4.875</v>
      </c>
    </row>
    <row r="287" spans="1:13">
      <c r="A287" s="5">
        <v>285</v>
      </c>
      <c r="B287" s="5" t="s">
        <v>798</v>
      </c>
      <c r="C287" s="27" t="s">
        <v>717</v>
      </c>
      <c r="D287" s="5" t="s">
        <v>17</v>
      </c>
      <c r="E287" s="5" t="s">
        <v>791</v>
      </c>
      <c r="F287" s="5">
        <v>25</v>
      </c>
      <c r="G287" s="5" t="s">
        <v>19</v>
      </c>
      <c r="H287" s="5">
        <v>750</v>
      </c>
      <c r="I287" s="5">
        <v>37.5</v>
      </c>
      <c r="J287" s="5">
        <f>I287*0.59</f>
        <v>22.125</v>
      </c>
      <c r="K287" s="5">
        <f>I287*0.18</f>
        <v>6.75</v>
      </c>
      <c r="L287" s="5">
        <f>K287</f>
        <v>6.75</v>
      </c>
      <c r="M287" s="5">
        <f>I287*0.05</f>
        <v>1.875</v>
      </c>
    </row>
    <row r="288" spans="1:13">
      <c r="A288" s="5">
        <v>286</v>
      </c>
      <c r="B288" s="5" t="s">
        <v>510</v>
      </c>
      <c r="C288" s="27" t="s">
        <v>587</v>
      </c>
      <c r="D288" s="5" t="s">
        <v>593</v>
      </c>
      <c r="E288" s="5" t="s">
        <v>800</v>
      </c>
      <c r="F288" s="5">
        <v>1.8</v>
      </c>
      <c r="G288" s="5" t="s">
        <v>86</v>
      </c>
      <c r="H288" s="5">
        <v>9000</v>
      </c>
      <c r="I288" s="5">
        <v>450</v>
      </c>
      <c r="J288" s="5">
        <f>I288*0.59</f>
        <v>265.5</v>
      </c>
      <c r="K288" s="5">
        <f>I288*0.18</f>
        <v>81</v>
      </c>
      <c r="L288" s="5">
        <f>K288</f>
        <v>81</v>
      </c>
      <c r="M288" s="5">
        <f>I288*0.05</f>
        <v>22.5</v>
      </c>
    </row>
    <row r="289" spans="1:13">
      <c r="A289" s="5">
        <v>287</v>
      </c>
      <c r="B289" s="5" t="s">
        <v>510</v>
      </c>
      <c r="C289" s="27" t="s">
        <v>587</v>
      </c>
      <c r="D289" s="5" t="s">
        <v>17</v>
      </c>
      <c r="E289" s="5" t="s">
        <v>800</v>
      </c>
      <c r="F289" s="5">
        <v>25</v>
      </c>
      <c r="G289" s="5" t="s">
        <v>19</v>
      </c>
      <c r="H289" s="5">
        <v>750</v>
      </c>
      <c r="I289" s="5">
        <v>37.5</v>
      </c>
      <c r="J289" s="5">
        <f>I289*0.59</f>
        <v>22.125</v>
      </c>
      <c r="K289" s="5">
        <f>I289*0.18</f>
        <v>6.75</v>
      </c>
      <c r="L289" s="5">
        <f>K289</f>
        <v>6.75</v>
      </c>
      <c r="M289" s="5">
        <f>I289*0.05</f>
        <v>1.875</v>
      </c>
    </row>
    <row r="290" spans="1:13">
      <c r="A290" s="5">
        <v>288</v>
      </c>
      <c r="B290" s="5" t="s">
        <v>510</v>
      </c>
      <c r="C290" s="27" t="s">
        <v>587</v>
      </c>
      <c r="D290" s="5" t="s">
        <v>20</v>
      </c>
      <c r="E290" s="5" t="s">
        <v>800</v>
      </c>
      <c r="F290" s="5">
        <v>3</v>
      </c>
      <c r="G290" s="5" t="s">
        <v>19</v>
      </c>
      <c r="H290" s="5">
        <v>90</v>
      </c>
      <c r="I290" s="5">
        <v>4.5</v>
      </c>
      <c r="J290" s="5">
        <f>I290*0.59</f>
        <v>2.655</v>
      </c>
      <c r="K290" s="5">
        <f>I290*0.18</f>
        <v>0.81</v>
      </c>
      <c r="L290" s="5">
        <f>K290</f>
        <v>0.81</v>
      </c>
      <c r="M290" s="5">
        <f>I290*0.05</f>
        <v>0.225</v>
      </c>
    </row>
    <row r="291" spans="1:13">
      <c r="A291" s="5">
        <v>289</v>
      </c>
      <c r="B291" s="5" t="s">
        <v>801</v>
      </c>
      <c r="C291" s="27" t="s">
        <v>802</v>
      </c>
      <c r="D291" s="5" t="s">
        <v>803</v>
      </c>
      <c r="E291" s="5" t="s">
        <v>791</v>
      </c>
      <c r="F291" s="5">
        <v>1.5</v>
      </c>
      <c r="G291" s="5" t="s">
        <v>86</v>
      </c>
      <c r="H291" s="5">
        <v>6000</v>
      </c>
      <c r="I291" s="5">
        <v>300</v>
      </c>
      <c r="J291" s="5">
        <f>I291*0.59</f>
        <v>177</v>
      </c>
      <c r="K291" s="5">
        <f>I291*0.18</f>
        <v>54</v>
      </c>
      <c r="L291" s="5">
        <f>K291</f>
        <v>54</v>
      </c>
      <c r="M291" s="5">
        <f>I291*0.05</f>
        <v>15</v>
      </c>
    </row>
    <row r="292" spans="1:13">
      <c r="A292" s="5">
        <v>290</v>
      </c>
      <c r="B292" s="5" t="s">
        <v>801</v>
      </c>
      <c r="C292" s="27" t="s">
        <v>802</v>
      </c>
      <c r="D292" s="5" t="s">
        <v>766</v>
      </c>
      <c r="E292" s="5" t="s">
        <v>791</v>
      </c>
      <c r="F292" s="5">
        <v>1</v>
      </c>
      <c r="G292" s="5" t="s">
        <v>86</v>
      </c>
      <c r="H292" s="5">
        <v>3000</v>
      </c>
      <c r="I292" s="5">
        <v>150</v>
      </c>
      <c r="J292" s="5">
        <f>I292*0.59</f>
        <v>88.5</v>
      </c>
      <c r="K292" s="5">
        <f>I292*0.18</f>
        <v>27</v>
      </c>
      <c r="L292" s="5">
        <f>K292</f>
        <v>27</v>
      </c>
      <c r="M292" s="5">
        <f>I292*0.05</f>
        <v>7.5</v>
      </c>
    </row>
    <row r="293" spans="1:13">
      <c r="A293" s="5">
        <v>291</v>
      </c>
      <c r="B293" s="5" t="s">
        <v>615</v>
      </c>
      <c r="C293" s="27" t="s">
        <v>743</v>
      </c>
      <c r="D293" s="5" t="s">
        <v>766</v>
      </c>
      <c r="E293" s="5" t="s">
        <v>791</v>
      </c>
      <c r="F293" s="5">
        <v>1</v>
      </c>
      <c r="G293" s="5" t="s">
        <v>86</v>
      </c>
      <c r="H293" s="5">
        <v>3000</v>
      </c>
      <c r="I293" s="5">
        <v>150</v>
      </c>
      <c r="J293" s="5">
        <f>I293*0.59</f>
        <v>88.5</v>
      </c>
      <c r="K293" s="5">
        <f>I293*0.18</f>
        <v>27</v>
      </c>
      <c r="L293" s="5">
        <f>K293</f>
        <v>27</v>
      </c>
      <c r="M293" s="5">
        <f>I293*0.05</f>
        <v>7.5</v>
      </c>
    </row>
    <row r="294" spans="1:13">
      <c r="A294" s="5">
        <v>292</v>
      </c>
      <c r="B294" s="5" t="s">
        <v>615</v>
      </c>
      <c r="C294" s="27" t="s">
        <v>743</v>
      </c>
      <c r="D294" s="5" t="s">
        <v>17</v>
      </c>
      <c r="E294" s="5" t="s">
        <v>791</v>
      </c>
      <c r="F294" s="5">
        <v>50</v>
      </c>
      <c r="G294" s="5" t="s">
        <v>19</v>
      </c>
      <c r="H294" s="5">
        <v>1500</v>
      </c>
      <c r="I294" s="5">
        <v>75</v>
      </c>
      <c r="J294" s="5">
        <f>I294*0.59</f>
        <v>44.25</v>
      </c>
      <c r="K294" s="5">
        <f>I294*0.18</f>
        <v>13.5</v>
      </c>
      <c r="L294" s="5">
        <f>K294</f>
        <v>13.5</v>
      </c>
      <c r="M294" s="5">
        <f>I294*0.05</f>
        <v>3.75</v>
      </c>
    </row>
    <row r="295" spans="1:13">
      <c r="A295" s="5">
        <v>293</v>
      </c>
      <c r="B295" s="5" t="s">
        <v>804</v>
      </c>
      <c r="C295" s="27" t="s">
        <v>707</v>
      </c>
      <c r="D295" s="5" t="s">
        <v>766</v>
      </c>
      <c r="E295" s="5" t="s">
        <v>791</v>
      </c>
      <c r="F295" s="5">
        <v>1</v>
      </c>
      <c r="G295" s="5" t="s">
        <v>86</v>
      </c>
      <c r="H295" s="5">
        <v>3000</v>
      </c>
      <c r="I295" s="5">
        <v>150</v>
      </c>
      <c r="J295" s="5">
        <f>I295*0.59</f>
        <v>88.5</v>
      </c>
      <c r="K295" s="5">
        <f>I295*0.18</f>
        <v>27</v>
      </c>
      <c r="L295" s="5">
        <f>K295</f>
        <v>27</v>
      </c>
      <c r="M295" s="5">
        <f>I295*0.05</f>
        <v>7.5</v>
      </c>
    </row>
    <row r="296" spans="1:13">
      <c r="A296" s="5">
        <v>294</v>
      </c>
      <c r="B296" s="5" t="s">
        <v>804</v>
      </c>
      <c r="C296" s="27" t="s">
        <v>707</v>
      </c>
      <c r="D296" s="5" t="s">
        <v>17</v>
      </c>
      <c r="E296" s="5" t="s">
        <v>791</v>
      </c>
      <c r="F296" s="5">
        <v>30</v>
      </c>
      <c r="G296" s="5" t="s">
        <v>19</v>
      </c>
      <c r="H296" s="5">
        <v>900</v>
      </c>
      <c r="I296" s="5">
        <v>45</v>
      </c>
      <c r="J296" s="5">
        <f>I296*0.59</f>
        <v>26.55</v>
      </c>
      <c r="K296" s="5">
        <f>I296*0.18</f>
        <v>8.1</v>
      </c>
      <c r="L296" s="5">
        <f>K296</f>
        <v>8.1</v>
      </c>
      <c r="M296" s="5">
        <f>I296*0.05</f>
        <v>2.25</v>
      </c>
    </row>
    <row r="297" spans="1:13">
      <c r="A297" s="5">
        <v>295</v>
      </c>
      <c r="B297" s="5" t="s">
        <v>805</v>
      </c>
      <c r="C297" s="27" t="s">
        <v>806</v>
      </c>
      <c r="D297" s="5" t="s">
        <v>593</v>
      </c>
      <c r="E297" s="5" t="s">
        <v>794</v>
      </c>
      <c r="F297" s="5">
        <v>1.8</v>
      </c>
      <c r="G297" s="5" t="s">
        <v>86</v>
      </c>
      <c r="H297" s="5">
        <v>9000</v>
      </c>
      <c r="I297" s="5">
        <v>450</v>
      </c>
      <c r="J297" s="5">
        <f>I297*0.59</f>
        <v>265.5</v>
      </c>
      <c r="K297" s="5">
        <f>I297*0.18</f>
        <v>81</v>
      </c>
      <c r="L297" s="5">
        <f>K297</f>
        <v>81</v>
      </c>
      <c r="M297" s="5">
        <f>I297*0.05</f>
        <v>22.5</v>
      </c>
    </row>
    <row r="298" spans="1:13">
      <c r="A298" s="5">
        <v>296</v>
      </c>
      <c r="B298" s="5" t="s">
        <v>805</v>
      </c>
      <c r="C298" s="27" t="s">
        <v>806</v>
      </c>
      <c r="D298" s="5" t="s">
        <v>17</v>
      </c>
      <c r="E298" s="5" t="s">
        <v>794</v>
      </c>
      <c r="F298" s="5">
        <v>15</v>
      </c>
      <c r="G298" s="5" t="s">
        <v>19</v>
      </c>
      <c r="H298" s="5">
        <v>450</v>
      </c>
      <c r="I298" s="5">
        <v>22.5</v>
      </c>
      <c r="J298" s="5">
        <f>I298*0.59</f>
        <v>13.275</v>
      </c>
      <c r="K298" s="5">
        <f>I298*0.18</f>
        <v>4.05</v>
      </c>
      <c r="L298" s="5">
        <f>K298</f>
        <v>4.05</v>
      </c>
      <c r="M298" s="5">
        <f>I298*0.05</f>
        <v>1.125</v>
      </c>
    </row>
    <row r="299" spans="1:13">
      <c r="A299" s="5">
        <v>297</v>
      </c>
      <c r="B299" s="5" t="s">
        <v>805</v>
      </c>
      <c r="C299" s="27" t="s">
        <v>806</v>
      </c>
      <c r="D299" s="5" t="s">
        <v>20</v>
      </c>
      <c r="E299" s="5" t="s">
        <v>794</v>
      </c>
      <c r="F299" s="5">
        <v>15</v>
      </c>
      <c r="G299" s="5" t="s">
        <v>19</v>
      </c>
      <c r="H299" s="5">
        <v>450</v>
      </c>
      <c r="I299" s="5">
        <v>22.5</v>
      </c>
      <c r="J299" s="5">
        <f>I299*0.59</f>
        <v>13.275</v>
      </c>
      <c r="K299" s="5">
        <f>I299*0.18</f>
        <v>4.05</v>
      </c>
      <c r="L299" s="5">
        <f>K299</f>
        <v>4.05</v>
      </c>
      <c r="M299" s="5">
        <f>I299*0.05</f>
        <v>1.125</v>
      </c>
    </row>
    <row r="300" spans="1:13">
      <c r="A300" s="5">
        <v>298</v>
      </c>
      <c r="B300" s="5" t="s">
        <v>807</v>
      </c>
      <c r="C300" s="27" t="s">
        <v>584</v>
      </c>
      <c r="D300" s="5" t="s">
        <v>766</v>
      </c>
      <c r="E300" s="5" t="s">
        <v>808</v>
      </c>
      <c r="F300" s="5">
        <v>3</v>
      </c>
      <c r="G300" s="5" t="s">
        <v>86</v>
      </c>
      <c r="H300" s="5">
        <v>9000</v>
      </c>
      <c r="I300" s="5">
        <v>450</v>
      </c>
      <c r="J300" s="5">
        <f>I300*0.59</f>
        <v>265.5</v>
      </c>
      <c r="K300" s="5">
        <f>I300*0.18</f>
        <v>81</v>
      </c>
      <c r="L300" s="5">
        <f>K300</f>
        <v>81</v>
      </c>
      <c r="M300" s="5">
        <f>I300*0.05</f>
        <v>22.5</v>
      </c>
    </row>
    <row r="301" spans="1:13">
      <c r="A301" s="5">
        <v>299</v>
      </c>
      <c r="B301" s="5" t="s">
        <v>807</v>
      </c>
      <c r="C301" s="27" t="s">
        <v>584</v>
      </c>
      <c r="D301" s="5" t="s">
        <v>377</v>
      </c>
      <c r="E301" s="5" t="s">
        <v>808</v>
      </c>
      <c r="F301" s="5">
        <v>3</v>
      </c>
      <c r="G301" s="5" t="s">
        <v>86</v>
      </c>
      <c r="H301" s="5">
        <v>6000</v>
      </c>
      <c r="I301" s="5">
        <v>300</v>
      </c>
      <c r="J301" s="5">
        <f>I301*0.59</f>
        <v>177</v>
      </c>
      <c r="K301" s="5">
        <f>I301*0.18</f>
        <v>54</v>
      </c>
      <c r="L301" s="5">
        <f>K301</f>
        <v>54</v>
      </c>
      <c r="M301" s="5">
        <f>I301*0.05</f>
        <v>15</v>
      </c>
    </row>
    <row r="302" spans="1:13">
      <c r="A302" s="5">
        <v>300</v>
      </c>
      <c r="B302" s="5" t="s">
        <v>809</v>
      </c>
      <c r="C302" s="27" t="s">
        <v>810</v>
      </c>
      <c r="D302" s="5" t="s">
        <v>593</v>
      </c>
      <c r="E302" s="5" t="s">
        <v>811</v>
      </c>
      <c r="F302" s="5">
        <v>3</v>
      </c>
      <c r="G302" s="5" t="s">
        <v>86</v>
      </c>
      <c r="H302" s="5">
        <v>15000</v>
      </c>
      <c r="I302" s="5">
        <v>750</v>
      </c>
      <c r="J302" s="5">
        <f>I302*0.59</f>
        <v>442.5</v>
      </c>
      <c r="K302" s="5">
        <f>I302*0.18</f>
        <v>135</v>
      </c>
      <c r="L302" s="5">
        <f>K302</f>
        <v>135</v>
      </c>
      <c r="M302" s="5">
        <f>I302*0.05</f>
        <v>37.5</v>
      </c>
    </row>
    <row r="303" spans="1:13">
      <c r="A303" s="5">
        <v>301</v>
      </c>
      <c r="B303" s="5" t="s">
        <v>809</v>
      </c>
      <c r="C303" s="27" t="s">
        <v>810</v>
      </c>
      <c r="D303" s="5" t="s">
        <v>597</v>
      </c>
      <c r="E303" s="5" t="s">
        <v>811</v>
      </c>
      <c r="F303" s="5">
        <v>2</v>
      </c>
      <c r="G303" s="5" t="s">
        <v>86</v>
      </c>
      <c r="H303" s="5">
        <v>4000</v>
      </c>
      <c r="I303" s="5">
        <v>200</v>
      </c>
      <c r="J303" s="5">
        <f>I303*0.59</f>
        <v>118</v>
      </c>
      <c r="K303" s="5">
        <f>I303*0.18</f>
        <v>36</v>
      </c>
      <c r="L303" s="5">
        <f>K303</f>
        <v>36</v>
      </c>
      <c r="M303" s="5">
        <f>I303*0.05</f>
        <v>10</v>
      </c>
    </row>
    <row r="304" spans="1:13">
      <c r="A304" s="5">
        <v>302</v>
      </c>
      <c r="B304" s="5" t="s">
        <v>629</v>
      </c>
      <c r="C304" s="27" t="s">
        <v>812</v>
      </c>
      <c r="D304" s="5" t="s">
        <v>766</v>
      </c>
      <c r="E304" s="5" t="s">
        <v>813</v>
      </c>
      <c r="F304" s="5">
        <v>3</v>
      </c>
      <c r="G304" s="5" t="s">
        <v>86</v>
      </c>
      <c r="H304" s="5">
        <v>9000</v>
      </c>
      <c r="I304" s="5">
        <v>450</v>
      </c>
      <c r="J304" s="5">
        <f>I304*0.59</f>
        <v>265.5</v>
      </c>
      <c r="K304" s="5">
        <f>I304*0.18</f>
        <v>81</v>
      </c>
      <c r="L304" s="5">
        <f>K304</f>
        <v>81</v>
      </c>
      <c r="M304" s="5">
        <f>I304*0.05</f>
        <v>22.5</v>
      </c>
    </row>
    <row r="305" spans="1:13">
      <c r="A305" s="5">
        <v>303</v>
      </c>
      <c r="B305" s="5" t="s">
        <v>629</v>
      </c>
      <c r="C305" s="27" t="s">
        <v>812</v>
      </c>
      <c r="D305" s="5" t="s">
        <v>442</v>
      </c>
      <c r="E305" s="5" t="s">
        <v>813</v>
      </c>
      <c r="F305" s="5">
        <v>130</v>
      </c>
      <c r="G305" s="5" t="s">
        <v>19</v>
      </c>
      <c r="H305" s="5">
        <v>325000</v>
      </c>
      <c r="I305" s="5">
        <v>16250</v>
      </c>
      <c r="J305" s="5">
        <f>I305*0.59</f>
        <v>9587.5</v>
      </c>
      <c r="K305" s="5">
        <f>I305*0.18</f>
        <v>2925</v>
      </c>
      <c r="L305" s="5">
        <f>K305</f>
        <v>2925</v>
      </c>
      <c r="M305" s="5">
        <f>I305*0.05</f>
        <v>812.5</v>
      </c>
    </row>
    <row r="306" spans="1:13">
      <c r="A306" s="5">
        <v>304</v>
      </c>
      <c r="B306" s="5" t="s">
        <v>814</v>
      </c>
      <c r="C306" s="27" t="s">
        <v>743</v>
      </c>
      <c r="D306" s="5" t="s">
        <v>17</v>
      </c>
      <c r="E306" s="5" t="s">
        <v>794</v>
      </c>
      <c r="F306" s="5">
        <v>30</v>
      </c>
      <c r="G306" s="5" t="s">
        <v>19</v>
      </c>
      <c r="H306" s="5">
        <v>900</v>
      </c>
      <c r="I306" s="5">
        <v>45</v>
      </c>
      <c r="J306" s="5">
        <f>I306*0.59</f>
        <v>26.55</v>
      </c>
      <c r="K306" s="5">
        <f>I306*0.18</f>
        <v>8.1</v>
      </c>
      <c r="L306" s="5">
        <f>K306</f>
        <v>8.1</v>
      </c>
      <c r="M306" s="5">
        <f>I306*0.05</f>
        <v>2.25</v>
      </c>
    </row>
    <row r="307" spans="1:13">
      <c r="A307" s="5">
        <v>305</v>
      </c>
      <c r="B307" s="5" t="s">
        <v>814</v>
      </c>
      <c r="C307" s="27" t="s">
        <v>743</v>
      </c>
      <c r="D307" s="5" t="s">
        <v>20</v>
      </c>
      <c r="E307" s="5" t="s">
        <v>794</v>
      </c>
      <c r="F307" s="5">
        <v>10</v>
      </c>
      <c r="G307" s="5" t="s">
        <v>19</v>
      </c>
      <c r="H307" s="5">
        <v>300</v>
      </c>
      <c r="I307" s="5">
        <v>15</v>
      </c>
      <c r="J307" s="5">
        <f>I307*0.59</f>
        <v>8.85</v>
      </c>
      <c r="K307" s="5">
        <f>I307*0.18</f>
        <v>2.7</v>
      </c>
      <c r="L307" s="5">
        <f>K307</f>
        <v>2.7</v>
      </c>
      <c r="M307" s="5">
        <f>I307*0.05</f>
        <v>0.75</v>
      </c>
    </row>
    <row r="308" spans="1:13">
      <c r="A308" s="5">
        <v>306</v>
      </c>
      <c r="B308" s="5" t="s">
        <v>815</v>
      </c>
      <c r="C308" s="27" t="s">
        <v>816</v>
      </c>
      <c r="D308" s="5" t="s">
        <v>766</v>
      </c>
      <c r="E308" s="5" t="s">
        <v>808</v>
      </c>
      <c r="F308" s="5">
        <v>3</v>
      </c>
      <c r="G308" s="5" t="s">
        <v>86</v>
      </c>
      <c r="H308" s="5">
        <v>9000</v>
      </c>
      <c r="I308" s="5">
        <v>450</v>
      </c>
      <c r="J308" s="5">
        <f>I308*0.59</f>
        <v>265.5</v>
      </c>
      <c r="K308" s="5">
        <f>I308*0.18</f>
        <v>81</v>
      </c>
      <c r="L308" s="5">
        <f>K308</f>
        <v>81</v>
      </c>
      <c r="M308" s="5">
        <f>I308*0.05</f>
        <v>22.5</v>
      </c>
    </row>
    <row r="309" spans="1:13">
      <c r="A309" s="5">
        <v>307</v>
      </c>
      <c r="B309" s="5" t="s">
        <v>815</v>
      </c>
      <c r="C309" s="27" t="s">
        <v>816</v>
      </c>
      <c r="D309" s="5" t="s">
        <v>17</v>
      </c>
      <c r="E309" s="5" t="s">
        <v>808</v>
      </c>
      <c r="F309" s="5">
        <v>30</v>
      </c>
      <c r="G309" s="5" t="s">
        <v>19</v>
      </c>
      <c r="H309" s="5">
        <v>900</v>
      </c>
      <c r="I309" s="5">
        <v>45</v>
      </c>
      <c r="J309" s="5">
        <f>I309*0.59</f>
        <v>26.55</v>
      </c>
      <c r="K309" s="5">
        <f>I309*0.18</f>
        <v>8.1</v>
      </c>
      <c r="L309" s="5">
        <f>K309</f>
        <v>8.1</v>
      </c>
      <c r="M309" s="5">
        <f>I309*0.05</f>
        <v>2.25</v>
      </c>
    </row>
    <row r="310" spans="1:13">
      <c r="A310" s="5">
        <v>308</v>
      </c>
      <c r="B310" s="5" t="s">
        <v>817</v>
      </c>
      <c r="C310" s="27" t="s">
        <v>681</v>
      </c>
      <c r="D310" s="5" t="s">
        <v>17</v>
      </c>
      <c r="E310" s="5" t="s">
        <v>818</v>
      </c>
      <c r="F310" s="5">
        <v>18</v>
      </c>
      <c r="G310" s="5" t="s">
        <v>19</v>
      </c>
      <c r="H310" s="5">
        <v>540</v>
      </c>
      <c r="I310" s="5">
        <v>27</v>
      </c>
      <c r="J310" s="5">
        <f>I310*0.59</f>
        <v>15.93</v>
      </c>
      <c r="K310" s="5">
        <f>I310*0.18</f>
        <v>4.86</v>
      </c>
      <c r="L310" s="5">
        <f>K310</f>
        <v>4.86</v>
      </c>
      <c r="M310" s="5">
        <f>I310*0.05</f>
        <v>1.35</v>
      </c>
    </row>
    <row r="311" spans="1:13">
      <c r="A311" s="5">
        <v>309</v>
      </c>
      <c r="B311" s="5" t="s">
        <v>817</v>
      </c>
      <c r="C311" s="27" t="s">
        <v>681</v>
      </c>
      <c r="D311" s="5" t="s">
        <v>20</v>
      </c>
      <c r="E311" s="5" t="s">
        <v>818</v>
      </c>
      <c r="F311" s="5">
        <v>20</v>
      </c>
      <c r="G311" s="5" t="s">
        <v>19</v>
      </c>
      <c r="H311" s="5">
        <v>600</v>
      </c>
      <c r="I311" s="5">
        <v>30</v>
      </c>
      <c r="J311" s="5">
        <f>I311*0.59</f>
        <v>17.7</v>
      </c>
      <c r="K311" s="5">
        <f>I311*0.18</f>
        <v>5.4</v>
      </c>
      <c r="L311" s="5">
        <f>K311</f>
        <v>5.4</v>
      </c>
      <c r="M311" s="5">
        <f>I311*0.05</f>
        <v>1.5</v>
      </c>
    </row>
    <row r="312" spans="1:13">
      <c r="A312" s="5">
        <v>310</v>
      </c>
      <c r="B312" s="5" t="s">
        <v>742</v>
      </c>
      <c r="C312" s="27" t="s">
        <v>600</v>
      </c>
      <c r="D312" s="5" t="s">
        <v>17</v>
      </c>
      <c r="E312" s="5" t="s">
        <v>794</v>
      </c>
      <c r="F312" s="5">
        <v>15</v>
      </c>
      <c r="G312" s="5" t="s">
        <v>19</v>
      </c>
      <c r="H312" s="5">
        <v>450</v>
      </c>
      <c r="I312" s="5">
        <v>22.5</v>
      </c>
      <c r="J312" s="5">
        <f>I312*0.59</f>
        <v>13.275</v>
      </c>
      <c r="K312" s="5">
        <f>I312*0.18</f>
        <v>4.05</v>
      </c>
      <c r="L312" s="5">
        <f>K312</f>
        <v>4.05</v>
      </c>
      <c r="M312" s="5">
        <f>I312*0.05</f>
        <v>1.125</v>
      </c>
    </row>
    <row r="313" spans="1:13">
      <c r="A313" s="5">
        <v>311</v>
      </c>
      <c r="B313" s="5" t="s">
        <v>742</v>
      </c>
      <c r="C313" s="27" t="s">
        <v>600</v>
      </c>
      <c r="D313" s="5" t="s">
        <v>20</v>
      </c>
      <c r="E313" s="5" t="s">
        <v>794</v>
      </c>
      <c r="F313" s="5">
        <v>5</v>
      </c>
      <c r="G313" s="5" t="s">
        <v>19</v>
      </c>
      <c r="H313" s="5">
        <v>150</v>
      </c>
      <c r="I313" s="5">
        <v>7.5</v>
      </c>
      <c r="J313" s="5">
        <f>I313*0.59</f>
        <v>4.425</v>
      </c>
      <c r="K313" s="5">
        <f>I313*0.18</f>
        <v>1.35</v>
      </c>
      <c r="L313" s="5">
        <f>K313</f>
        <v>1.35</v>
      </c>
      <c r="M313" s="5">
        <f>I313*0.05</f>
        <v>0.375</v>
      </c>
    </row>
    <row r="314" spans="1:13">
      <c r="A314" s="5">
        <v>312</v>
      </c>
      <c r="B314" s="5" t="s">
        <v>819</v>
      </c>
      <c r="C314" s="27" t="s">
        <v>820</v>
      </c>
      <c r="D314" s="5" t="s">
        <v>766</v>
      </c>
      <c r="E314" s="5" t="s">
        <v>813</v>
      </c>
      <c r="F314" s="5">
        <v>0.8</v>
      </c>
      <c r="G314" s="5" t="s">
        <v>86</v>
      </c>
      <c r="H314" s="5">
        <v>2400</v>
      </c>
      <c r="I314" s="5">
        <v>120</v>
      </c>
      <c r="J314" s="5">
        <f>I314*0.59</f>
        <v>70.8</v>
      </c>
      <c r="K314" s="5">
        <f>I314*0.18</f>
        <v>21.6</v>
      </c>
      <c r="L314" s="5">
        <f>K314</f>
        <v>21.6</v>
      </c>
      <c r="M314" s="5">
        <f>I314*0.05</f>
        <v>6</v>
      </c>
    </row>
    <row r="315" spans="1:13">
      <c r="A315" s="5">
        <v>313</v>
      </c>
      <c r="B315" s="5" t="s">
        <v>819</v>
      </c>
      <c r="C315" s="27" t="s">
        <v>820</v>
      </c>
      <c r="D315" s="5" t="s">
        <v>17</v>
      </c>
      <c r="E315" s="5" t="s">
        <v>813</v>
      </c>
      <c r="F315" s="5">
        <v>40</v>
      </c>
      <c r="G315" s="5" t="s">
        <v>19</v>
      </c>
      <c r="H315" s="5">
        <v>1200</v>
      </c>
      <c r="I315" s="5">
        <v>60</v>
      </c>
      <c r="J315" s="5">
        <f>I315*0.59</f>
        <v>35.4</v>
      </c>
      <c r="K315" s="5">
        <f>I315*0.18</f>
        <v>10.8</v>
      </c>
      <c r="L315" s="5">
        <f>K315</f>
        <v>10.8</v>
      </c>
      <c r="M315" s="5">
        <f>I315*0.05</f>
        <v>3</v>
      </c>
    </row>
    <row r="316" spans="1:13">
      <c r="A316" s="5">
        <v>314</v>
      </c>
      <c r="B316" s="5" t="s">
        <v>819</v>
      </c>
      <c r="C316" s="27" t="s">
        <v>820</v>
      </c>
      <c r="D316" s="5" t="s">
        <v>20</v>
      </c>
      <c r="E316" s="5" t="s">
        <v>813</v>
      </c>
      <c r="F316" s="5">
        <v>10</v>
      </c>
      <c r="G316" s="5" t="s">
        <v>19</v>
      </c>
      <c r="H316" s="5">
        <v>300</v>
      </c>
      <c r="I316" s="5">
        <v>15</v>
      </c>
      <c r="J316" s="5">
        <f>I316*0.59</f>
        <v>8.85</v>
      </c>
      <c r="K316" s="5">
        <f>I316*0.18</f>
        <v>2.7</v>
      </c>
      <c r="L316" s="5">
        <f>K316</f>
        <v>2.7</v>
      </c>
      <c r="M316" s="5">
        <f>I316*0.05</f>
        <v>0.75</v>
      </c>
    </row>
    <row r="317" spans="1:13">
      <c r="A317" s="5">
        <v>315</v>
      </c>
      <c r="B317" s="5" t="s">
        <v>821</v>
      </c>
      <c r="C317" s="27" t="s">
        <v>717</v>
      </c>
      <c r="D317" s="5" t="s">
        <v>766</v>
      </c>
      <c r="E317" s="5" t="s">
        <v>808</v>
      </c>
      <c r="F317" s="5">
        <v>3</v>
      </c>
      <c r="G317" s="5" t="s">
        <v>86</v>
      </c>
      <c r="H317" s="5">
        <v>9000</v>
      </c>
      <c r="I317" s="5">
        <v>450</v>
      </c>
      <c r="J317" s="5">
        <f>I317*0.59</f>
        <v>265.5</v>
      </c>
      <c r="K317" s="5">
        <f>I317*0.18</f>
        <v>81</v>
      </c>
      <c r="L317" s="5">
        <f>K317</f>
        <v>81</v>
      </c>
      <c r="M317" s="5">
        <f>I317*0.05</f>
        <v>22.5</v>
      </c>
    </row>
    <row r="318" spans="1:13">
      <c r="A318" s="5">
        <v>316</v>
      </c>
      <c r="B318" s="5" t="s">
        <v>821</v>
      </c>
      <c r="C318" s="27" t="s">
        <v>717</v>
      </c>
      <c r="D318" s="5" t="s">
        <v>17</v>
      </c>
      <c r="E318" s="5" t="s">
        <v>808</v>
      </c>
      <c r="F318" s="5">
        <v>30</v>
      </c>
      <c r="G318" s="5" t="s">
        <v>19</v>
      </c>
      <c r="H318" s="5">
        <v>900</v>
      </c>
      <c r="I318" s="5">
        <v>45</v>
      </c>
      <c r="J318" s="5">
        <f>I318*0.59</f>
        <v>26.55</v>
      </c>
      <c r="K318" s="5">
        <f>I318*0.18</f>
        <v>8.1</v>
      </c>
      <c r="L318" s="5">
        <f>K318</f>
        <v>8.1</v>
      </c>
      <c r="M318" s="5">
        <f>I318*0.05</f>
        <v>2.25</v>
      </c>
    </row>
    <row r="319" spans="1:13">
      <c r="A319" s="5">
        <v>317</v>
      </c>
      <c r="B319" s="5" t="s">
        <v>718</v>
      </c>
      <c r="C319" s="27" t="s">
        <v>822</v>
      </c>
      <c r="D319" s="5" t="s">
        <v>766</v>
      </c>
      <c r="E319" s="5" t="s">
        <v>808</v>
      </c>
      <c r="F319" s="5">
        <v>1</v>
      </c>
      <c r="G319" s="5" t="s">
        <v>86</v>
      </c>
      <c r="H319" s="5">
        <v>3000</v>
      </c>
      <c r="I319" s="5">
        <v>150</v>
      </c>
      <c r="J319" s="5">
        <f>I319*0.59</f>
        <v>88.5</v>
      </c>
      <c r="K319" s="5">
        <f>I319*0.18</f>
        <v>27</v>
      </c>
      <c r="L319" s="5">
        <f>K319</f>
        <v>27</v>
      </c>
      <c r="M319" s="5">
        <f>I319*0.05</f>
        <v>7.5</v>
      </c>
    </row>
    <row r="320" spans="1:13">
      <c r="A320" s="5">
        <v>318</v>
      </c>
      <c r="B320" s="5" t="s">
        <v>718</v>
      </c>
      <c r="C320" s="27" t="s">
        <v>822</v>
      </c>
      <c r="D320" s="5" t="s">
        <v>17</v>
      </c>
      <c r="E320" s="5" t="s">
        <v>808</v>
      </c>
      <c r="F320" s="5">
        <v>15</v>
      </c>
      <c r="G320" s="5" t="s">
        <v>19</v>
      </c>
      <c r="H320" s="5">
        <v>450</v>
      </c>
      <c r="I320" s="5">
        <v>22.5</v>
      </c>
      <c r="J320" s="5">
        <f>I320*0.59</f>
        <v>13.275</v>
      </c>
      <c r="K320" s="5">
        <f>I320*0.18</f>
        <v>4.05</v>
      </c>
      <c r="L320" s="5">
        <f>K320</f>
        <v>4.05</v>
      </c>
      <c r="M320" s="5">
        <f>I320*0.05</f>
        <v>1.125</v>
      </c>
    </row>
    <row r="321" spans="1:13">
      <c r="A321" s="5">
        <v>319</v>
      </c>
      <c r="B321" s="5" t="s">
        <v>764</v>
      </c>
      <c r="C321" s="27" t="s">
        <v>617</v>
      </c>
      <c r="D321" s="5" t="s">
        <v>384</v>
      </c>
      <c r="E321" s="5" t="s">
        <v>823</v>
      </c>
      <c r="F321" s="5">
        <v>4</v>
      </c>
      <c r="G321" s="5" t="s">
        <v>86</v>
      </c>
      <c r="H321" s="5">
        <v>14000</v>
      </c>
      <c r="I321" s="5">
        <v>560</v>
      </c>
      <c r="J321" s="5">
        <f>I321*0.59</f>
        <v>330.4</v>
      </c>
      <c r="K321" s="5">
        <f>I321*0.18</f>
        <v>100.8</v>
      </c>
      <c r="L321" s="5">
        <f>K321</f>
        <v>100.8</v>
      </c>
      <c r="M321" s="5">
        <f>I321*0.05</f>
        <v>28</v>
      </c>
    </row>
    <row r="322" spans="1:13">
      <c r="A322" s="5">
        <v>320</v>
      </c>
      <c r="B322" s="5" t="s">
        <v>824</v>
      </c>
      <c r="C322" s="27" t="s">
        <v>681</v>
      </c>
      <c r="D322" s="5" t="s">
        <v>442</v>
      </c>
      <c r="E322" s="5" t="s">
        <v>823</v>
      </c>
      <c r="F322" s="5">
        <v>30</v>
      </c>
      <c r="G322" s="5" t="s">
        <v>19</v>
      </c>
      <c r="H322" s="5">
        <v>75000</v>
      </c>
      <c r="I322" s="5">
        <v>3750</v>
      </c>
      <c r="J322" s="5">
        <f>I322*0.59</f>
        <v>2212.5</v>
      </c>
      <c r="K322" s="5">
        <f>I322*0.18</f>
        <v>675</v>
      </c>
      <c r="L322" s="5">
        <f>K322</f>
        <v>675</v>
      </c>
      <c r="M322" s="5">
        <f>I322*0.05</f>
        <v>187.5</v>
      </c>
    </row>
    <row r="323" spans="1:13">
      <c r="A323" s="5">
        <v>321</v>
      </c>
      <c r="B323" s="5" t="s">
        <v>824</v>
      </c>
      <c r="C323" s="27" t="s">
        <v>681</v>
      </c>
      <c r="D323" s="5" t="s">
        <v>420</v>
      </c>
      <c r="E323" s="5" t="s">
        <v>823</v>
      </c>
      <c r="F323" s="5">
        <v>10</v>
      </c>
      <c r="G323" s="5" t="s">
        <v>86</v>
      </c>
      <c r="H323" s="5">
        <v>5000</v>
      </c>
      <c r="I323" s="5">
        <v>200</v>
      </c>
      <c r="J323" s="5">
        <f>I323*0.59</f>
        <v>118</v>
      </c>
      <c r="K323" s="5">
        <f>I323*0.18</f>
        <v>36</v>
      </c>
      <c r="L323" s="5">
        <f>K323</f>
        <v>36</v>
      </c>
      <c r="M323" s="5">
        <f>I323*0.05</f>
        <v>10</v>
      </c>
    </row>
    <row r="324" spans="1:13">
      <c r="A324" s="5">
        <v>322</v>
      </c>
      <c r="B324" s="5" t="s">
        <v>825</v>
      </c>
      <c r="C324" s="27" t="s">
        <v>617</v>
      </c>
      <c r="D324" s="5" t="s">
        <v>766</v>
      </c>
      <c r="E324" s="5" t="s">
        <v>791</v>
      </c>
      <c r="F324" s="5">
        <v>0.5</v>
      </c>
      <c r="G324" s="5" t="s">
        <v>86</v>
      </c>
      <c r="H324" s="5">
        <v>1500</v>
      </c>
      <c r="I324" s="5">
        <v>75</v>
      </c>
      <c r="J324" s="5">
        <f t="shared" ref="J324:J387" si="20">I324*0.59</f>
        <v>44.25</v>
      </c>
      <c r="K324" s="5">
        <f t="shared" ref="K324:K387" si="21">I324*0.18</f>
        <v>13.5</v>
      </c>
      <c r="L324" s="5">
        <f t="shared" ref="L324:L387" si="22">K324</f>
        <v>13.5</v>
      </c>
      <c r="M324" s="5">
        <f t="shared" ref="M324:M387" si="23">I324*0.05</f>
        <v>3.75</v>
      </c>
    </row>
    <row r="325" spans="1:13">
      <c r="A325" s="5">
        <v>323</v>
      </c>
      <c r="B325" s="5" t="s">
        <v>825</v>
      </c>
      <c r="C325" s="27" t="s">
        <v>617</v>
      </c>
      <c r="D325" s="5" t="s">
        <v>826</v>
      </c>
      <c r="E325" s="5" t="s">
        <v>791</v>
      </c>
      <c r="F325" s="5">
        <v>0.5</v>
      </c>
      <c r="G325" s="5" t="s">
        <v>86</v>
      </c>
      <c r="H325" s="5">
        <v>4500</v>
      </c>
      <c r="I325" s="5">
        <v>315</v>
      </c>
      <c r="J325" s="5">
        <f>I325*0.59</f>
        <v>185.85</v>
      </c>
      <c r="K325" s="5">
        <f>I325*0.18</f>
        <v>56.7</v>
      </c>
      <c r="L325" s="5">
        <f>K325</f>
        <v>56.7</v>
      </c>
      <c r="M325" s="5">
        <f>I325*0.05</f>
        <v>15.75</v>
      </c>
    </row>
    <row r="326" spans="1:13">
      <c r="A326" s="5">
        <v>324</v>
      </c>
      <c r="B326" s="5" t="s">
        <v>825</v>
      </c>
      <c r="C326" s="27" t="s">
        <v>617</v>
      </c>
      <c r="D326" s="5" t="s">
        <v>17</v>
      </c>
      <c r="E326" s="5" t="s">
        <v>791</v>
      </c>
      <c r="F326" s="5">
        <v>5</v>
      </c>
      <c r="G326" s="5" t="s">
        <v>19</v>
      </c>
      <c r="H326" s="5">
        <v>150</v>
      </c>
      <c r="I326" s="5">
        <v>7.5</v>
      </c>
      <c r="J326" s="5">
        <f>I326*0.59</f>
        <v>4.425</v>
      </c>
      <c r="K326" s="5">
        <f>I326*0.18</f>
        <v>1.35</v>
      </c>
      <c r="L326" s="5">
        <f>K326</f>
        <v>1.35</v>
      </c>
      <c r="M326" s="5">
        <f>I326*0.05</f>
        <v>0.375</v>
      </c>
    </row>
    <row r="327" spans="1:13">
      <c r="A327" s="5">
        <v>325</v>
      </c>
      <c r="B327" s="5" t="s">
        <v>825</v>
      </c>
      <c r="C327" s="27" t="s">
        <v>617</v>
      </c>
      <c r="D327" s="5" t="s">
        <v>20</v>
      </c>
      <c r="E327" s="5" t="s">
        <v>791</v>
      </c>
      <c r="F327" s="5">
        <v>3</v>
      </c>
      <c r="G327" s="5" t="s">
        <v>19</v>
      </c>
      <c r="H327" s="5">
        <v>90</v>
      </c>
      <c r="I327" s="5">
        <v>4.5</v>
      </c>
      <c r="J327" s="5">
        <f>I327*0.59</f>
        <v>2.655</v>
      </c>
      <c r="K327" s="5">
        <f>I327*0.18</f>
        <v>0.81</v>
      </c>
      <c r="L327" s="5">
        <f>K327</f>
        <v>0.81</v>
      </c>
      <c r="M327" s="5">
        <f>I327*0.05</f>
        <v>0.225</v>
      </c>
    </row>
    <row r="328" spans="1:13">
      <c r="A328" s="5">
        <v>326</v>
      </c>
      <c r="B328" s="5" t="s">
        <v>821</v>
      </c>
      <c r="C328" s="27" t="s">
        <v>587</v>
      </c>
      <c r="D328" s="5" t="s">
        <v>766</v>
      </c>
      <c r="E328" s="5" t="s">
        <v>808</v>
      </c>
      <c r="F328" s="5">
        <v>0.8</v>
      </c>
      <c r="G328" s="5" t="s">
        <v>86</v>
      </c>
      <c r="H328" s="5">
        <v>2400</v>
      </c>
      <c r="I328" s="5">
        <v>120</v>
      </c>
      <c r="J328" s="5">
        <f>I328*0.59</f>
        <v>70.8</v>
      </c>
      <c r="K328" s="5">
        <f>I328*0.18</f>
        <v>21.6</v>
      </c>
      <c r="L328" s="5">
        <f>K328</f>
        <v>21.6</v>
      </c>
      <c r="M328" s="5">
        <f>I328*0.05</f>
        <v>6</v>
      </c>
    </row>
    <row r="329" spans="1:13">
      <c r="A329" s="5">
        <v>327</v>
      </c>
      <c r="B329" s="5" t="s">
        <v>821</v>
      </c>
      <c r="C329" s="27" t="s">
        <v>587</v>
      </c>
      <c r="D329" s="5" t="s">
        <v>17</v>
      </c>
      <c r="E329" s="5" t="s">
        <v>808</v>
      </c>
      <c r="F329" s="5">
        <v>8</v>
      </c>
      <c r="G329" s="5" t="s">
        <v>19</v>
      </c>
      <c r="H329" s="5">
        <v>240</v>
      </c>
      <c r="I329" s="5">
        <v>12</v>
      </c>
      <c r="J329" s="5">
        <f>I329*0.59</f>
        <v>7.08</v>
      </c>
      <c r="K329" s="5">
        <f>I329*0.18</f>
        <v>2.16</v>
      </c>
      <c r="L329" s="5">
        <f>K329</f>
        <v>2.16</v>
      </c>
      <c r="M329" s="5">
        <f>I329*0.05</f>
        <v>0.6</v>
      </c>
    </row>
    <row r="330" spans="1:13">
      <c r="A330" s="5">
        <v>328</v>
      </c>
      <c r="B330" s="5" t="s">
        <v>821</v>
      </c>
      <c r="C330" s="27" t="s">
        <v>587</v>
      </c>
      <c r="D330" s="5" t="s">
        <v>20</v>
      </c>
      <c r="E330" s="5" t="s">
        <v>808</v>
      </c>
      <c r="F330" s="5">
        <v>9</v>
      </c>
      <c r="G330" s="5" t="s">
        <v>19</v>
      </c>
      <c r="H330" s="5">
        <v>270</v>
      </c>
      <c r="I330" s="5">
        <v>13.5</v>
      </c>
      <c r="J330" s="5">
        <f>I330*0.59</f>
        <v>7.965</v>
      </c>
      <c r="K330" s="5">
        <f>I330*0.18</f>
        <v>2.43</v>
      </c>
      <c r="L330" s="5">
        <f>K330</f>
        <v>2.43</v>
      </c>
      <c r="M330" s="5">
        <f>I330*0.05</f>
        <v>0.675</v>
      </c>
    </row>
    <row r="331" spans="1:13">
      <c r="A331" s="5">
        <v>329</v>
      </c>
      <c r="B331" s="5" t="s">
        <v>827</v>
      </c>
      <c r="C331" s="27" t="s">
        <v>781</v>
      </c>
      <c r="D331" s="5" t="s">
        <v>766</v>
      </c>
      <c r="E331" s="5" t="s">
        <v>808</v>
      </c>
      <c r="F331" s="5">
        <v>1.5</v>
      </c>
      <c r="G331" s="5" t="s">
        <v>86</v>
      </c>
      <c r="H331" s="5">
        <v>4500</v>
      </c>
      <c r="I331" s="5">
        <v>225</v>
      </c>
      <c r="J331" s="5">
        <f>I331*0.59</f>
        <v>132.75</v>
      </c>
      <c r="K331" s="5">
        <f>I331*0.18</f>
        <v>40.5</v>
      </c>
      <c r="L331" s="5">
        <f>K331</f>
        <v>40.5</v>
      </c>
      <c r="M331" s="5">
        <f>I331*0.05</f>
        <v>11.25</v>
      </c>
    </row>
    <row r="332" spans="1:13">
      <c r="A332" s="5">
        <v>330</v>
      </c>
      <c r="B332" s="5" t="s">
        <v>827</v>
      </c>
      <c r="C332" s="27" t="s">
        <v>781</v>
      </c>
      <c r="D332" s="5" t="s">
        <v>17</v>
      </c>
      <c r="E332" s="5" t="s">
        <v>808</v>
      </c>
      <c r="F332" s="5">
        <v>10</v>
      </c>
      <c r="G332" s="5" t="s">
        <v>19</v>
      </c>
      <c r="H332" s="5">
        <v>300</v>
      </c>
      <c r="I332" s="5">
        <v>15</v>
      </c>
      <c r="J332" s="5">
        <f>I332*0.59</f>
        <v>8.85</v>
      </c>
      <c r="K332" s="5">
        <f>I332*0.18</f>
        <v>2.7</v>
      </c>
      <c r="L332" s="5">
        <f>K332</f>
        <v>2.7</v>
      </c>
      <c r="M332" s="5">
        <f>I332*0.05</f>
        <v>0.75</v>
      </c>
    </row>
    <row r="333" spans="1:13">
      <c r="A333" s="5">
        <v>331</v>
      </c>
      <c r="B333" s="5" t="s">
        <v>827</v>
      </c>
      <c r="C333" s="27" t="s">
        <v>781</v>
      </c>
      <c r="D333" s="5" t="s">
        <v>20</v>
      </c>
      <c r="E333" s="5" t="s">
        <v>808</v>
      </c>
      <c r="F333" s="5">
        <v>6</v>
      </c>
      <c r="G333" s="5" t="s">
        <v>19</v>
      </c>
      <c r="H333" s="5">
        <v>180</v>
      </c>
      <c r="I333" s="5">
        <v>9</v>
      </c>
      <c r="J333" s="5">
        <f>I333*0.59</f>
        <v>5.31</v>
      </c>
      <c r="K333" s="5">
        <f>I333*0.18</f>
        <v>1.62</v>
      </c>
      <c r="L333" s="5">
        <f>K333</f>
        <v>1.62</v>
      </c>
      <c r="M333" s="5">
        <f>I333*0.05</f>
        <v>0.45</v>
      </c>
    </row>
    <row r="334" spans="1:13">
      <c r="A334" s="5">
        <v>332</v>
      </c>
      <c r="B334" s="5" t="s">
        <v>828</v>
      </c>
      <c r="C334" s="27" t="s">
        <v>619</v>
      </c>
      <c r="D334" s="5" t="s">
        <v>829</v>
      </c>
      <c r="E334" s="5" t="s">
        <v>811</v>
      </c>
      <c r="F334" s="5">
        <v>0.5</v>
      </c>
      <c r="G334" s="5" t="s">
        <v>86</v>
      </c>
      <c r="H334" s="5">
        <v>750</v>
      </c>
      <c r="I334" s="5">
        <v>37.5</v>
      </c>
      <c r="J334" s="5">
        <f>I334*0.59</f>
        <v>22.125</v>
      </c>
      <c r="K334" s="5">
        <f>I334*0.18</f>
        <v>6.75</v>
      </c>
      <c r="L334" s="5">
        <f>K334</f>
        <v>6.75</v>
      </c>
      <c r="M334" s="5">
        <f>I334*0.05</f>
        <v>1.875</v>
      </c>
    </row>
    <row r="335" spans="1:13">
      <c r="A335" s="5">
        <v>333</v>
      </c>
      <c r="B335" s="5" t="s">
        <v>629</v>
      </c>
      <c r="C335" s="27" t="s">
        <v>679</v>
      </c>
      <c r="D335" s="5" t="s">
        <v>830</v>
      </c>
      <c r="E335" s="5" t="s">
        <v>818</v>
      </c>
      <c r="F335" s="5">
        <v>0.6</v>
      </c>
      <c r="G335" s="5" t="s">
        <v>86</v>
      </c>
      <c r="H335" s="5">
        <v>900</v>
      </c>
      <c r="I335" s="5">
        <v>45</v>
      </c>
      <c r="J335" s="5">
        <f>I335*0.59</f>
        <v>26.55</v>
      </c>
      <c r="K335" s="5">
        <f>I335*0.18</f>
        <v>8.1</v>
      </c>
      <c r="L335" s="5">
        <f>K335</f>
        <v>8.1</v>
      </c>
      <c r="M335" s="5">
        <f>I335*0.05</f>
        <v>2.25</v>
      </c>
    </row>
    <row r="336" spans="1:13">
      <c r="A336" s="5">
        <v>334</v>
      </c>
      <c r="B336" s="5" t="s">
        <v>629</v>
      </c>
      <c r="C336" s="27" t="s">
        <v>679</v>
      </c>
      <c r="D336" s="5" t="s">
        <v>17</v>
      </c>
      <c r="E336" s="5" t="s">
        <v>818</v>
      </c>
      <c r="F336" s="5">
        <v>20</v>
      </c>
      <c r="G336" s="5" t="s">
        <v>19</v>
      </c>
      <c r="H336" s="5">
        <v>600</v>
      </c>
      <c r="I336" s="5">
        <v>30</v>
      </c>
      <c r="J336" s="5">
        <f>I336*0.59</f>
        <v>17.7</v>
      </c>
      <c r="K336" s="5">
        <f>I336*0.18</f>
        <v>5.4</v>
      </c>
      <c r="L336" s="5">
        <f>K336</f>
        <v>5.4</v>
      </c>
      <c r="M336" s="5">
        <f>I336*0.05</f>
        <v>1.5</v>
      </c>
    </row>
    <row r="337" spans="1:13">
      <c r="A337" s="5">
        <v>335</v>
      </c>
      <c r="B337" s="5" t="s">
        <v>831</v>
      </c>
      <c r="C337" s="27" t="s">
        <v>775</v>
      </c>
      <c r="D337" s="5" t="s">
        <v>17</v>
      </c>
      <c r="E337" s="5" t="s">
        <v>832</v>
      </c>
      <c r="F337" s="5">
        <v>55</v>
      </c>
      <c r="G337" s="5" t="s">
        <v>19</v>
      </c>
      <c r="H337" s="5">
        <v>1650</v>
      </c>
      <c r="I337" s="5">
        <v>82.5</v>
      </c>
      <c r="J337" s="5">
        <f>I337*0.59</f>
        <v>48.675</v>
      </c>
      <c r="K337" s="5">
        <f>I337*0.18</f>
        <v>14.85</v>
      </c>
      <c r="L337" s="5">
        <f>K337</f>
        <v>14.85</v>
      </c>
      <c r="M337" s="5">
        <f>I337*0.05</f>
        <v>4.125</v>
      </c>
    </row>
    <row r="338" spans="1:13">
      <c r="A338" s="5">
        <v>336</v>
      </c>
      <c r="B338" s="5" t="s">
        <v>833</v>
      </c>
      <c r="C338" s="27" t="s">
        <v>607</v>
      </c>
      <c r="D338" s="5" t="s">
        <v>17</v>
      </c>
      <c r="E338" s="5" t="s">
        <v>834</v>
      </c>
      <c r="F338" s="5">
        <v>40</v>
      </c>
      <c r="G338" s="5" t="s">
        <v>19</v>
      </c>
      <c r="H338" s="5">
        <v>1200</v>
      </c>
      <c r="I338" s="5">
        <v>60</v>
      </c>
      <c r="J338" s="5">
        <f>I338*0.59</f>
        <v>35.4</v>
      </c>
      <c r="K338" s="5">
        <f>I338*0.18</f>
        <v>10.8</v>
      </c>
      <c r="L338" s="5">
        <f>K338</f>
        <v>10.8</v>
      </c>
      <c r="M338" s="5">
        <f>I338*0.05</f>
        <v>3</v>
      </c>
    </row>
    <row r="339" spans="1:13">
      <c r="A339" s="5">
        <v>337</v>
      </c>
      <c r="B339" s="5" t="s">
        <v>833</v>
      </c>
      <c r="C339" s="27" t="s">
        <v>607</v>
      </c>
      <c r="D339" s="5" t="s">
        <v>20</v>
      </c>
      <c r="E339" s="5" t="s">
        <v>834</v>
      </c>
      <c r="F339" s="5">
        <v>10</v>
      </c>
      <c r="G339" s="5" t="s">
        <v>19</v>
      </c>
      <c r="H339" s="5">
        <v>300</v>
      </c>
      <c r="I339" s="5">
        <v>15</v>
      </c>
      <c r="J339" s="5">
        <f>I339*0.59</f>
        <v>8.85</v>
      </c>
      <c r="K339" s="5">
        <f>I339*0.18</f>
        <v>2.7</v>
      </c>
      <c r="L339" s="5">
        <f>K339</f>
        <v>2.7</v>
      </c>
      <c r="M339" s="5">
        <f>I339*0.05</f>
        <v>0.75</v>
      </c>
    </row>
    <row r="340" spans="1:13">
      <c r="A340" s="5">
        <v>338</v>
      </c>
      <c r="B340" s="5" t="s">
        <v>831</v>
      </c>
      <c r="C340" s="27" t="s">
        <v>607</v>
      </c>
      <c r="D340" s="5" t="s">
        <v>17</v>
      </c>
      <c r="E340" s="5" t="s">
        <v>832</v>
      </c>
      <c r="F340" s="5">
        <v>25</v>
      </c>
      <c r="G340" s="5" t="s">
        <v>19</v>
      </c>
      <c r="H340" s="5">
        <v>750</v>
      </c>
      <c r="I340" s="5">
        <v>37.5</v>
      </c>
      <c r="J340" s="5">
        <f>I340*0.59</f>
        <v>22.125</v>
      </c>
      <c r="K340" s="5">
        <f>I340*0.18</f>
        <v>6.75</v>
      </c>
      <c r="L340" s="5">
        <f>K340</f>
        <v>6.75</v>
      </c>
      <c r="M340" s="5">
        <f>I340*0.05</f>
        <v>1.875</v>
      </c>
    </row>
    <row r="341" spans="1:13">
      <c r="A341" s="5">
        <v>339</v>
      </c>
      <c r="B341" s="5" t="s">
        <v>744</v>
      </c>
      <c r="C341" s="27" t="s">
        <v>743</v>
      </c>
      <c r="D341" s="5" t="s">
        <v>442</v>
      </c>
      <c r="E341" s="5" t="s">
        <v>835</v>
      </c>
      <c r="F341" s="5">
        <v>40</v>
      </c>
      <c r="G341" s="5" t="s">
        <v>19</v>
      </c>
      <c r="H341" s="5">
        <v>100000</v>
      </c>
      <c r="I341" s="5">
        <v>5000</v>
      </c>
      <c r="J341" s="5">
        <f>I341*0.59</f>
        <v>2950</v>
      </c>
      <c r="K341" s="5">
        <f>I341*0.18</f>
        <v>900</v>
      </c>
      <c r="L341" s="5">
        <f>K341</f>
        <v>900</v>
      </c>
      <c r="M341" s="5">
        <f>I341*0.05</f>
        <v>250</v>
      </c>
    </row>
    <row r="342" spans="1:13">
      <c r="A342" s="5">
        <v>340</v>
      </c>
      <c r="B342" s="5" t="s">
        <v>744</v>
      </c>
      <c r="C342" s="27" t="s">
        <v>743</v>
      </c>
      <c r="D342" s="5" t="s">
        <v>35</v>
      </c>
      <c r="E342" s="5" t="s">
        <v>835</v>
      </c>
      <c r="F342" s="5">
        <v>30</v>
      </c>
      <c r="G342" s="5" t="s">
        <v>525</v>
      </c>
      <c r="H342" s="5">
        <v>12000</v>
      </c>
      <c r="I342" s="5">
        <v>600</v>
      </c>
      <c r="J342" s="5">
        <f>I342*0.59</f>
        <v>354</v>
      </c>
      <c r="K342" s="5">
        <f>I342*0.18</f>
        <v>108</v>
      </c>
      <c r="L342" s="5">
        <f>K342</f>
        <v>108</v>
      </c>
      <c r="M342" s="5">
        <f>I342*0.05</f>
        <v>30</v>
      </c>
    </row>
    <row r="343" spans="1:13">
      <c r="A343" s="5">
        <v>341</v>
      </c>
      <c r="B343" s="5" t="s">
        <v>836</v>
      </c>
      <c r="C343" s="27" t="s">
        <v>837</v>
      </c>
      <c r="D343" s="5" t="s">
        <v>766</v>
      </c>
      <c r="E343" s="5" t="s">
        <v>813</v>
      </c>
      <c r="F343" s="5">
        <v>3</v>
      </c>
      <c r="G343" s="5" t="s">
        <v>86</v>
      </c>
      <c r="H343" s="5">
        <v>9000</v>
      </c>
      <c r="I343" s="5">
        <v>450</v>
      </c>
      <c r="J343" s="5">
        <f>I343*0.59</f>
        <v>265.5</v>
      </c>
      <c r="K343" s="5">
        <f>I343*0.18</f>
        <v>81</v>
      </c>
      <c r="L343" s="5">
        <f>K343</f>
        <v>81</v>
      </c>
      <c r="M343" s="5">
        <f>I343*0.05</f>
        <v>22.5</v>
      </c>
    </row>
    <row r="344" spans="1:13">
      <c r="A344" s="5">
        <v>342</v>
      </c>
      <c r="B344" s="5" t="s">
        <v>726</v>
      </c>
      <c r="C344" s="27" t="s">
        <v>578</v>
      </c>
      <c r="D344" s="5" t="s">
        <v>766</v>
      </c>
      <c r="E344" s="5" t="s">
        <v>791</v>
      </c>
      <c r="F344" s="5">
        <v>1.5</v>
      </c>
      <c r="G344" s="5" t="s">
        <v>86</v>
      </c>
      <c r="H344" s="5">
        <v>4500</v>
      </c>
      <c r="I344" s="5">
        <v>225</v>
      </c>
      <c r="J344" s="5">
        <f>I344*0.59</f>
        <v>132.75</v>
      </c>
      <c r="K344" s="5">
        <f>I344*0.18</f>
        <v>40.5</v>
      </c>
      <c r="L344" s="5">
        <f>K344</f>
        <v>40.5</v>
      </c>
      <c r="M344" s="5">
        <f>I344*0.05</f>
        <v>11.25</v>
      </c>
    </row>
    <row r="345" spans="1:13">
      <c r="A345" s="5">
        <v>343</v>
      </c>
      <c r="B345" s="5" t="s">
        <v>666</v>
      </c>
      <c r="C345" s="27" t="s">
        <v>600</v>
      </c>
      <c r="D345" s="5" t="s">
        <v>597</v>
      </c>
      <c r="E345" s="5" t="s">
        <v>811</v>
      </c>
      <c r="F345" s="5">
        <v>1.5</v>
      </c>
      <c r="G345" s="5" t="s">
        <v>86</v>
      </c>
      <c r="H345" s="5">
        <v>3000</v>
      </c>
      <c r="I345" s="5">
        <v>150</v>
      </c>
      <c r="J345" s="5">
        <f>I345*0.59</f>
        <v>88.5</v>
      </c>
      <c r="K345" s="5">
        <f>I345*0.18</f>
        <v>27</v>
      </c>
      <c r="L345" s="5">
        <f>K345</f>
        <v>27</v>
      </c>
      <c r="M345" s="5">
        <f>I345*0.05</f>
        <v>7.5</v>
      </c>
    </row>
    <row r="346" spans="1:13">
      <c r="A346" s="5">
        <v>344</v>
      </c>
      <c r="B346" s="5" t="s">
        <v>838</v>
      </c>
      <c r="C346" s="27" t="s">
        <v>600</v>
      </c>
      <c r="D346" s="5" t="s">
        <v>593</v>
      </c>
      <c r="E346" s="5" t="s">
        <v>818</v>
      </c>
      <c r="F346" s="5">
        <v>0.7</v>
      </c>
      <c r="G346" s="5" t="s">
        <v>86</v>
      </c>
      <c r="H346" s="5">
        <v>3500</v>
      </c>
      <c r="I346" s="5">
        <v>175</v>
      </c>
      <c r="J346" s="5">
        <f>I346*0.59</f>
        <v>103.25</v>
      </c>
      <c r="K346" s="5">
        <f>I346*0.18</f>
        <v>31.5</v>
      </c>
      <c r="L346" s="5">
        <f>K346</f>
        <v>31.5</v>
      </c>
      <c r="M346" s="5">
        <f>I346*0.05</f>
        <v>8.75</v>
      </c>
    </row>
    <row r="347" spans="1:13">
      <c r="A347" s="5">
        <v>345</v>
      </c>
      <c r="B347" s="5" t="s">
        <v>838</v>
      </c>
      <c r="C347" s="27" t="s">
        <v>600</v>
      </c>
      <c r="D347" s="5" t="s">
        <v>17</v>
      </c>
      <c r="E347" s="5" t="s">
        <v>818</v>
      </c>
      <c r="F347" s="5">
        <v>31</v>
      </c>
      <c r="G347" s="5" t="s">
        <v>19</v>
      </c>
      <c r="H347" s="5">
        <v>930</v>
      </c>
      <c r="I347" s="5">
        <v>46.5</v>
      </c>
      <c r="J347" s="5">
        <f>I347*0.59</f>
        <v>27.435</v>
      </c>
      <c r="K347" s="5">
        <f>I347*0.18</f>
        <v>8.37</v>
      </c>
      <c r="L347" s="5">
        <f>K347</f>
        <v>8.37</v>
      </c>
      <c r="M347" s="5">
        <f>I347*0.05</f>
        <v>2.325</v>
      </c>
    </row>
    <row r="348" spans="1:13">
      <c r="A348" s="5">
        <v>346</v>
      </c>
      <c r="B348" s="5" t="s">
        <v>839</v>
      </c>
      <c r="C348" s="27" t="s">
        <v>790</v>
      </c>
      <c r="D348" s="5" t="s">
        <v>377</v>
      </c>
      <c r="E348" s="5" t="s">
        <v>840</v>
      </c>
      <c r="F348" s="5">
        <v>3</v>
      </c>
      <c r="G348" s="5" t="s">
        <v>86</v>
      </c>
      <c r="H348" s="5">
        <v>6000</v>
      </c>
      <c r="I348" s="5">
        <v>300</v>
      </c>
      <c r="J348" s="5">
        <f>I348*0.59</f>
        <v>177</v>
      </c>
      <c r="K348" s="5">
        <f>I348*0.18</f>
        <v>54</v>
      </c>
      <c r="L348" s="5">
        <f>K348</f>
        <v>54</v>
      </c>
      <c r="M348" s="5">
        <f>I348*0.05</f>
        <v>15</v>
      </c>
    </row>
    <row r="349" spans="1:13">
      <c r="A349" s="5">
        <v>347</v>
      </c>
      <c r="B349" s="5" t="s">
        <v>839</v>
      </c>
      <c r="C349" s="27" t="s">
        <v>790</v>
      </c>
      <c r="D349" s="5" t="s">
        <v>841</v>
      </c>
      <c r="E349" s="5" t="s">
        <v>840</v>
      </c>
      <c r="F349" s="5">
        <v>2</v>
      </c>
      <c r="G349" s="5" t="s">
        <v>86</v>
      </c>
      <c r="H349" s="5">
        <v>3000</v>
      </c>
      <c r="I349" s="5">
        <v>150</v>
      </c>
      <c r="J349" s="5">
        <f>I349*0.59</f>
        <v>88.5</v>
      </c>
      <c r="K349" s="5">
        <f>I349*0.18</f>
        <v>27</v>
      </c>
      <c r="L349" s="5">
        <f>K349</f>
        <v>27</v>
      </c>
      <c r="M349" s="5">
        <f>I349*0.05</f>
        <v>7.5</v>
      </c>
    </row>
    <row r="350" spans="1:13">
      <c r="A350" s="5">
        <v>348</v>
      </c>
      <c r="B350" s="5" t="s">
        <v>842</v>
      </c>
      <c r="C350" s="27" t="s">
        <v>581</v>
      </c>
      <c r="D350" s="5" t="s">
        <v>17</v>
      </c>
      <c r="E350" s="5" t="s">
        <v>843</v>
      </c>
      <c r="F350" s="5">
        <v>18</v>
      </c>
      <c r="G350" s="5" t="s">
        <v>19</v>
      </c>
      <c r="H350" s="5">
        <v>540</v>
      </c>
      <c r="I350" s="5">
        <v>27</v>
      </c>
      <c r="J350" s="5">
        <f>I350*0.59</f>
        <v>15.93</v>
      </c>
      <c r="K350" s="5">
        <f>I350*0.18</f>
        <v>4.86</v>
      </c>
      <c r="L350" s="5">
        <f>K350</f>
        <v>4.86</v>
      </c>
      <c r="M350" s="5">
        <f>I350*0.05</f>
        <v>1.35</v>
      </c>
    </row>
    <row r="351" spans="1:13">
      <c r="A351" s="5">
        <v>349</v>
      </c>
      <c r="B351" s="5" t="s">
        <v>844</v>
      </c>
      <c r="C351" s="27" t="s">
        <v>701</v>
      </c>
      <c r="D351" s="5" t="s">
        <v>442</v>
      </c>
      <c r="E351" s="5" t="s">
        <v>845</v>
      </c>
      <c r="F351" s="5">
        <v>18</v>
      </c>
      <c r="G351" s="5" t="s">
        <v>19</v>
      </c>
      <c r="H351" s="5">
        <v>45000</v>
      </c>
      <c r="I351" s="5">
        <v>2250</v>
      </c>
      <c r="J351" s="5">
        <f>I351*0.59</f>
        <v>1327.5</v>
      </c>
      <c r="K351" s="5">
        <f>I351*0.18</f>
        <v>405</v>
      </c>
      <c r="L351" s="5">
        <f>K351</f>
        <v>405</v>
      </c>
      <c r="M351" s="5">
        <f>I351*0.05</f>
        <v>112.5</v>
      </c>
    </row>
    <row r="352" spans="1:13">
      <c r="A352" s="5">
        <v>350</v>
      </c>
      <c r="B352" s="5" t="s">
        <v>846</v>
      </c>
      <c r="C352" s="27" t="s">
        <v>607</v>
      </c>
      <c r="D352" s="5" t="s">
        <v>17</v>
      </c>
      <c r="E352" s="5" t="s">
        <v>847</v>
      </c>
      <c r="F352" s="5">
        <v>55</v>
      </c>
      <c r="G352" s="5" t="s">
        <v>19</v>
      </c>
      <c r="H352" s="5">
        <v>1650</v>
      </c>
      <c r="I352" s="5">
        <v>82.5</v>
      </c>
      <c r="J352" s="5">
        <f>I352*0.59</f>
        <v>48.675</v>
      </c>
      <c r="K352" s="5">
        <f>I352*0.18</f>
        <v>14.85</v>
      </c>
      <c r="L352" s="5">
        <f>K352</f>
        <v>14.85</v>
      </c>
      <c r="M352" s="5">
        <f>I352*0.05</f>
        <v>4.125</v>
      </c>
    </row>
    <row r="353" spans="1:13">
      <c r="A353" s="5">
        <v>351</v>
      </c>
      <c r="B353" s="5" t="s">
        <v>846</v>
      </c>
      <c r="C353" s="27" t="s">
        <v>607</v>
      </c>
      <c r="D353" s="5" t="s">
        <v>20</v>
      </c>
      <c r="E353" s="5" t="s">
        <v>847</v>
      </c>
      <c r="F353" s="5">
        <v>6</v>
      </c>
      <c r="G353" s="5" t="s">
        <v>19</v>
      </c>
      <c r="H353" s="5">
        <v>180</v>
      </c>
      <c r="I353" s="5">
        <v>9</v>
      </c>
      <c r="J353" s="5">
        <f>I353*0.59</f>
        <v>5.31</v>
      </c>
      <c r="K353" s="5">
        <f>I353*0.18</f>
        <v>1.62</v>
      </c>
      <c r="L353" s="5">
        <f>K353</f>
        <v>1.62</v>
      </c>
      <c r="M353" s="5">
        <f>I353*0.05</f>
        <v>0.45</v>
      </c>
    </row>
    <row r="354" spans="1:13">
      <c r="A354" s="5">
        <v>352</v>
      </c>
      <c r="B354" s="5" t="s">
        <v>846</v>
      </c>
      <c r="C354" s="27" t="s">
        <v>607</v>
      </c>
      <c r="D354" s="5" t="s">
        <v>442</v>
      </c>
      <c r="E354" s="5" t="s">
        <v>847</v>
      </c>
      <c r="F354" s="5">
        <v>16</v>
      </c>
      <c r="G354" s="5" t="s">
        <v>19</v>
      </c>
      <c r="H354" s="5">
        <v>40000</v>
      </c>
      <c r="I354" s="5">
        <v>2000</v>
      </c>
      <c r="J354" s="5">
        <f>I354*0.59</f>
        <v>1180</v>
      </c>
      <c r="K354" s="5">
        <f>I354*0.18</f>
        <v>360</v>
      </c>
      <c r="L354" s="5">
        <f>K354</f>
        <v>360</v>
      </c>
      <c r="M354" s="5">
        <f>I354*0.05</f>
        <v>100</v>
      </c>
    </row>
    <row r="355" spans="1:13">
      <c r="A355" s="5">
        <v>353</v>
      </c>
      <c r="B355" s="5" t="s">
        <v>761</v>
      </c>
      <c r="C355" s="27" t="s">
        <v>731</v>
      </c>
      <c r="D355" s="5" t="s">
        <v>848</v>
      </c>
      <c r="E355" s="5" t="s">
        <v>849</v>
      </c>
      <c r="F355" s="5">
        <v>3.5</v>
      </c>
      <c r="G355" s="5" t="s">
        <v>86</v>
      </c>
      <c r="H355" s="5">
        <v>5250</v>
      </c>
      <c r="I355" s="5">
        <v>262.5</v>
      </c>
      <c r="J355" s="5">
        <f>I355*0.59</f>
        <v>154.875</v>
      </c>
      <c r="K355" s="5">
        <f>I355*0.18</f>
        <v>47.25</v>
      </c>
      <c r="L355" s="5">
        <f>K355</f>
        <v>47.25</v>
      </c>
      <c r="M355" s="5">
        <f>I355*0.05</f>
        <v>13.125</v>
      </c>
    </row>
    <row r="356" spans="1:13">
      <c r="A356" s="5">
        <v>354</v>
      </c>
      <c r="B356" s="5" t="s">
        <v>761</v>
      </c>
      <c r="C356" s="27" t="s">
        <v>731</v>
      </c>
      <c r="D356" s="5" t="s">
        <v>850</v>
      </c>
      <c r="E356" s="5" t="s">
        <v>849</v>
      </c>
      <c r="F356" s="5">
        <v>0.6</v>
      </c>
      <c r="G356" s="5" t="s">
        <v>86</v>
      </c>
      <c r="H356" s="5">
        <v>900</v>
      </c>
      <c r="I356" s="5">
        <v>45</v>
      </c>
      <c r="J356" s="5">
        <f>I356*0.59</f>
        <v>26.55</v>
      </c>
      <c r="K356" s="5">
        <f>I356*0.18</f>
        <v>8.1</v>
      </c>
      <c r="L356" s="5">
        <f>K356</f>
        <v>8.1</v>
      </c>
      <c r="M356" s="5">
        <f>I356*0.05</f>
        <v>2.25</v>
      </c>
    </row>
    <row r="357" spans="1:13">
      <c r="A357" s="5">
        <v>355</v>
      </c>
      <c r="B357" s="5" t="s">
        <v>761</v>
      </c>
      <c r="C357" s="27" t="s">
        <v>731</v>
      </c>
      <c r="D357" s="5" t="s">
        <v>566</v>
      </c>
      <c r="E357" s="5" t="s">
        <v>849</v>
      </c>
      <c r="F357" s="5">
        <v>0.6</v>
      </c>
      <c r="G357" s="5" t="s">
        <v>86</v>
      </c>
      <c r="H357" s="5">
        <v>900</v>
      </c>
      <c r="I357" s="5">
        <v>45</v>
      </c>
      <c r="J357" s="5">
        <f>I357*0.59</f>
        <v>26.55</v>
      </c>
      <c r="K357" s="5">
        <f>I357*0.18</f>
        <v>8.1</v>
      </c>
      <c r="L357" s="5">
        <f>K357</f>
        <v>8.1</v>
      </c>
      <c r="M357" s="5">
        <f>I357*0.05</f>
        <v>2.25</v>
      </c>
    </row>
    <row r="358" spans="1:13">
      <c r="A358" s="5">
        <v>356</v>
      </c>
      <c r="B358" s="5" t="s">
        <v>761</v>
      </c>
      <c r="C358" s="27" t="s">
        <v>731</v>
      </c>
      <c r="D358" s="5" t="s">
        <v>851</v>
      </c>
      <c r="E358" s="5" t="s">
        <v>849</v>
      </c>
      <c r="F358" s="5">
        <v>2</v>
      </c>
      <c r="G358" s="5" t="s">
        <v>86</v>
      </c>
      <c r="H358" s="5">
        <v>3000</v>
      </c>
      <c r="I358" s="5">
        <v>150</v>
      </c>
      <c r="J358" s="5">
        <f>I358*0.59</f>
        <v>88.5</v>
      </c>
      <c r="K358" s="5">
        <f>I358*0.18</f>
        <v>27</v>
      </c>
      <c r="L358" s="5">
        <f>K358</f>
        <v>27</v>
      </c>
      <c r="M358" s="5">
        <f>I358*0.05</f>
        <v>7.5</v>
      </c>
    </row>
    <row r="359" spans="1:13">
      <c r="A359" s="5">
        <v>357</v>
      </c>
      <c r="B359" s="5" t="s">
        <v>852</v>
      </c>
      <c r="C359" s="27" t="s">
        <v>717</v>
      </c>
      <c r="D359" s="5" t="s">
        <v>17</v>
      </c>
      <c r="E359" s="5" t="s">
        <v>853</v>
      </c>
      <c r="F359" s="5">
        <v>4</v>
      </c>
      <c r="G359" s="5" t="s">
        <v>19</v>
      </c>
      <c r="H359" s="5">
        <v>120</v>
      </c>
      <c r="I359" s="5">
        <v>6</v>
      </c>
      <c r="J359" s="5">
        <f>I359*0.59</f>
        <v>3.54</v>
      </c>
      <c r="K359" s="5">
        <f>I359*0.18</f>
        <v>1.08</v>
      </c>
      <c r="L359" s="5">
        <f>K359</f>
        <v>1.08</v>
      </c>
      <c r="M359" s="5">
        <f>I359*0.05</f>
        <v>0.3</v>
      </c>
    </row>
    <row r="360" spans="1:13">
      <c r="A360" s="5">
        <v>358</v>
      </c>
      <c r="B360" s="5" t="s">
        <v>852</v>
      </c>
      <c r="C360" s="27" t="s">
        <v>717</v>
      </c>
      <c r="D360" s="5" t="s">
        <v>20</v>
      </c>
      <c r="E360" s="5" t="s">
        <v>853</v>
      </c>
      <c r="F360" s="5">
        <v>18</v>
      </c>
      <c r="G360" s="5" t="s">
        <v>19</v>
      </c>
      <c r="H360" s="5">
        <v>540</v>
      </c>
      <c r="I360" s="5">
        <v>27</v>
      </c>
      <c r="J360" s="5">
        <f>I360*0.59</f>
        <v>15.93</v>
      </c>
      <c r="K360" s="5">
        <f>I360*0.18</f>
        <v>4.86</v>
      </c>
      <c r="L360" s="5">
        <f>K360</f>
        <v>4.86</v>
      </c>
      <c r="M360" s="5">
        <f>I360*0.05</f>
        <v>1.35</v>
      </c>
    </row>
    <row r="361" spans="1:13">
      <c r="A361" s="5">
        <v>359</v>
      </c>
      <c r="B361" s="5" t="s">
        <v>854</v>
      </c>
      <c r="C361" s="27" t="s">
        <v>717</v>
      </c>
      <c r="D361" s="5" t="s">
        <v>17</v>
      </c>
      <c r="E361" s="5" t="s">
        <v>855</v>
      </c>
      <c r="F361" s="5">
        <v>18</v>
      </c>
      <c r="G361" s="5" t="s">
        <v>19</v>
      </c>
      <c r="H361" s="5">
        <v>540</v>
      </c>
      <c r="I361" s="5">
        <v>27</v>
      </c>
      <c r="J361" s="5">
        <f>I361*0.59</f>
        <v>15.93</v>
      </c>
      <c r="K361" s="5">
        <f>I361*0.18</f>
        <v>4.86</v>
      </c>
      <c r="L361" s="5">
        <f>K361</f>
        <v>4.86</v>
      </c>
      <c r="M361" s="5">
        <f>I361*0.05</f>
        <v>1.35</v>
      </c>
    </row>
    <row r="362" spans="1:13">
      <c r="A362" s="5">
        <v>360</v>
      </c>
      <c r="B362" s="5" t="s">
        <v>854</v>
      </c>
      <c r="C362" s="27" t="s">
        <v>717</v>
      </c>
      <c r="D362" s="5" t="s">
        <v>20</v>
      </c>
      <c r="E362" s="5" t="s">
        <v>855</v>
      </c>
      <c r="F362" s="5">
        <v>2</v>
      </c>
      <c r="G362" s="5" t="s">
        <v>19</v>
      </c>
      <c r="H362" s="5">
        <v>60</v>
      </c>
      <c r="I362" s="5">
        <v>3</v>
      </c>
      <c r="J362" s="5">
        <f>I362*0.59</f>
        <v>1.77</v>
      </c>
      <c r="K362" s="5">
        <f>I362*0.18</f>
        <v>0.54</v>
      </c>
      <c r="L362" s="5">
        <f>K362</f>
        <v>0.54</v>
      </c>
      <c r="M362" s="5">
        <f>I362*0.05</f>
        <v>0.15</v>
      </c>
    </row>
    <row r="363" spans="1:13">
      <c r="A363" s="5">
        <v>361</v>
      </c>
      <c r="B363" s="5" t="s">
        <v>856</v>
      </c>
      <c r="C363" s="27" t="s">
        <v>616</v>
      </c>
      <c r="D363" s="5" t="s">
        <v>17</v>
      </c>
      <c r="E363" s="5" t="s">
        <v>853</v>
      </c>
      <c r="F363" s="5">
        <v>8</v>
      </c>
      <c r="G363" s="5" t="s">
        <v>19</v>
      </c>
      <c r="H363" s="5">
        <v>240</v>
      </c>
      <c r="I363" s="5">
        <v>12</v>
      </c>
      <c r="J363" s="5">
        <f>I363*0.59</f>
        <v>7.08</v>
      </c>
      <c r="K363" s="5">
        <f>I363*0.18</f>
        <v>2.16</v>
      </c>
      <c r="L363" s="5">
        <f>K363</f>
        <v>2.16</v>
      </c>
      <c r="M363" s="5">
        <f>I363*0.05</f>
        <v>0.6</v>
      </c>
    </row>
    <row r="364" spans="1:13">
      <c r="A364" s="5">
        <v>362</v>
      </c>
      <c r="B364" s="5" t="s">
        <v>856</v>
      </c>
      <c r="C364" s="27" t="s">
        <v>616</v>
      </c>
      <c r="D364" s="5" t="s">
        <v>20</v>
      </c>
      <c r="E364" s="5" t="s">
        <v>853</v>
      </c>
      <c r="F364" s="5">
        <v>9</v>
      </c>
      <c r="G364" s="5" t="s">
        <v>19</v>
      </c>
      <c r="H364" s="5">
        <v>270</v>
      </c>
      <c r="I364" s="5">
        <v>13.5</v>
      </c>
      <c r="J364" s="5">
        <f>I364*0.59</f>
        <v>7.965</v>
      </c>
      <c r="K364" s="5">
        <f>I364*0.18</f>
        <v>2.43</v>
      </c>
      <c r="L364" s="5">
        <f>K364</f>
        <v>2.43</v>
      </c>
      <c r="M364" s="5">
        <f>I364*0.05</f>
        <v>0.675</v>
      </c>
    </row>
    <row r="365" spans="1:13">
      <c r="A365" s="5">
        <v>363</v>
      </c>
      <c r="B365" s="5" t="s">
        <v>723</v>
      </c>
      <c r="C365" s="27" t="s">
        <v>617</v>
      </c>
      <c r="D365" s="5" t="s">
        <v>17</v>
      </c>
      <c r="E365" s="5" t="s">
        <v>843</v>
      </c>
      <c r="F365" s="5">
        <v>14</v>
      </c>
      <c r="G365" s="5" t="s">
        <v>19</v>
      </c>
      <c r="H365" s="5">
        <v>420</v>
      </c>
      <c r="I365" s="5">
        <v>21</v>
      </c>
      <c r="J365" s="5">
        <f>I365*0.59</f>
        <v>12.39</v>
      </c>
      <c r="K365" s="5">
        <f>I365*0.18</f>
        <v>3.78</v>
      </c>
      <c r="L365" s="5">
        <f>K365</f>
        <v>3.78</v>
      </c>
      <c r="M365" s="5">
        <f>I365*0.05</f>
        <v>1.05</v>
      </c>
    </row>
    <row r="366" spans="1:13">
      <c r="A366" s="5">
        <v>364</v>
      </c>
      <c r="B366" s="5" t="s">
        <v>723</v>
      </c>
      <c r="C366" s="27" t="s">
        <v>617</v>
      </c>
      <c r="D366" s="5" t="s">
        <v>20</v>
      </c>
      <c r="E366" s="5" t="s">
        <v>843</v>
      </c>
      <c r="F366" s="5">
        <v>2</v>
      </c>
      <c r="G366" s="5" t="s">
        <v>19</v>
      </c>
      <c r="H366" s="5">
        <v>60</v>
      </c>
      <c r="I366" s="5">
        <v>3</v>
      </c>
      <c r="J366" s="5">
        <f>I366*0.59</f>
        <v>1.77</v>
      </c>
      <c r="K366" s="5">
        <f>I366*0.18</f>
        <v>0.54</v>
      </c>
      <c r="L366" s="5">
        <f>K366</f>
        <v>0.54</v>
      </c>
      <c r="M366" s="5">
        <f>I366*0.05</f>
        <v>0.15</v>
      </c>
    </row>
    <row r="367" spans="1:13">
      <c r="A367" s="5">
        <v>365</v>
      </c>
      <c r="B367" s="5" t="s">
        <v>857</v>
      </c>
      <c r="C367" s="27" t="s">
        <v>581</v>
      </c>
      <c r="D367" s="5" t="s">
        <v>17</v>
      </c>
      <c r="E367" s="5" t="s">
        <v>858</v>
      </c>
      <c r="F367" s="5">
        <v>15</v>
      </c>
      <c r="G367" s="5" t="s">
        <v>19</v>
      </c>
      <c r="H367" s="5">
        <v>450</v>
      </c>
      <c r="I367" s="5">
        <v>22.5</v>
      </c>
      <c r="J367" s="5">
        <f>I367*0.59</f>
        <v>13.275</v>
      </c>
      <c r="K367" s="5">
        <f>I367*0.18</f>
        <v>4.05</v>
      </c>
      <c r="L367" s="5">
        <f>K367</f>
        <v>4.05</v>
      </c>
      <c r="M367" s="5">
        <f>I367*0.05</f>
        <v>1.125</v>
      </c>
    </row>
    <row r="368" spans="1:13">
      <c r="A368" s="5">
        <v>366</v>
      </c>
      <c r="B368" s="5" t="s">
        <v>666</v>
      </c>
      <c r="C368" s="27" t="s">
        <v>737</v>
      </c>
      <c r="D368" s="5" t="s">
        <v>593</v>
      </c>
      <c r="E368" s="5" t="s">
        <v>859</v>
      </c>
      <c r="F368" s="5">
        <v>1</v>
      </c>
      <c r="G368" s="5" t="s">
        <v>86</v>
      </c>
      <c r="H368" s="5">
        <v>5000</v>
      </c>
      <c r="I368" s="5">
        <v>250</v>
      </c>
      <c r="J368" s="5">
        <f>I368*0.59</f>
        <v>147.5</v>
      </c>
      <c r="K368" s="5">
        <f>I368*0.18</f>
        <v>45</v>
      </c>
      <c r="L368" s="5">
        <f>K368</f>
        <v>45</v>
      </c>
      <c r="M368" s="5">
        <f>I368*0.05</f>
        <v>12.5</v>
      </c>
    </row>
    <row r="369" spans="1:13">
      <c r="A369" s="5">
        <v>367</v>
      </c>
      <c r="B369" s="5" t="s">
        <v>666</v>
      </c>
      <c r="C369" s="27" t="s">
        <v>737</v>
      </c>
      <c r="D369" s="5" t="s">
        <v>17</v>
      </c>
      <c r="E369" s="5" t="s">
        <v>859</v>
      </c>
      <c r="F369" s="5">
        <v>14</v>
      </c>
      <c r="G369" s="5" t="s">
        <v>19</v>
      </c>
      <c r="H369" s="5">
        <v>420</v>
      </c>
      <c r="I369" s="5">
        <v>21</v>
      </c>
      <c r="J369" s="5">
        <f>I369*0.59</f>
        <v>12.39</v>
      </c>
      <c r="K369" s="5">
        <f>I369*0.18</f>
        <v>3.78</v>
      </c>
      <c r="L369" s="5">
        <f>K369</f>
        <v>3.78</v>
      </c>
      <c r="M369" s="5">
        <f>I369*0.05</f>
        <v>1.05</v>
      </c>
    </row>
    <row r="370" spans="1:13">
      <c r="A370" s="5">
        <v>368</v>
      </c>
      <c r="B370" s="5" t="s">
        <v>666</v>
      </c>
      <c r="C370" s="27" t="s">
        <v>737</v>
      </c>
      <c r="D370" s="5" t="s">
        <v>20</v>
      </c>
      <c r="E370" s="5" t="s">
        <v>859</v>
      </c>
      <c r="F370" s="5">
        <v>4</v>
      </c>
      <c r="G370" s="5" t="s">
        <v>19</v>
      </c>
      <c r="H370" s="5">
        <v>120</v>
      </c>
      <c r="I370" s="5">
        <v>6</v>
      </c>
      <c r="J370" s="5">
        <f>I370*0.59</f>
        <v>3.54</v>
      </c>
      <c r="K370" s="5">
        <f>I370*0.18</f>
        <v>1.08</v>
      </c>
      <c r="L370" s="5">
        <f>K370</f>
        <v>1.08</v>
      </c>
      <c r="M370" s="5">
        <f>I370*0.05</f>
        <v>0.3</v>
      </c>
    </row>
    <row r="371" spans="1:13">
      <c r="A371" s="5">
        <v>369</v>
      </c>
      <c r="B371" s="5" t="s">
        <v>819</v>
      </c>
      <c r="C371" s="27" t="s">
        <v>610</v>
      </c>
      <c r="D371" s="5" t="s">
        <v>17</v>
      </c>
      <c r="E371" s="5" t="s">
        <v>845</v>
      </c>
      <c r="F371" s="5">
        <v>25</v>
      </c>
      <c r="G371" s="5" t="s">
        <v>19</v>
      </c>
      <c r="H371" s="5">
        <v>750</v>
      </c>
      <c r="I371" s="5">
        <v>37.5</v>
      </c>
      <c r="J371" s="5">
        <f>I371*0.59</f>
        <v>22.125</v>
      </c>
      <c r="K371" s="5">
        <f>I371*0.18</f>
        <v>6.75</v>
      </c>
      <c r="L371" s="5">
        <f>K371</f>
        <v>6.75</v>
      </c>
      <c r="M371" s="5">
        <f>I371*0.05</f>
        <v>1.875</v>
      </c>
    </row>
    <row r="372" spans="1:13">
      <c r="A372" s="5">
        <v>370</v>
      </c>
      <c r="B372" s="5" t="s">
        <v>819</v>
      </c>
      <c r="C372" s="27" t="s">
        <v>610</v>
      </c>
      <c r="D372" s="5" t="s">
        <v>20</v>
      </c>
      <c r="E372" s="5" t="s">
        <v>845</v>
      </c>
      <c r="F372" s="5">
        <v>5</v>
      </c>
      <c r="G372" s="5" t="s">
        <v>19</v>
      </c>
      <c r="H372" s="5">
        <v>150</v>
      </c>
      <c r="I372" s="5">
        <v>7.5</v>
      </c>
      <c r="J372" s="5">
        <f>I372*0.59</f>
        <v>4.425</v>
      </c>
      <c r="K372" s="5">
        <f>I372*0.18</f>
        <v>1.35</v>
      </c>
      <c r="L372" s="5">
        <f>K372</f>
        <v>1.35</v>
      </c>
      <c r="M372" s="5">
        <f>I372*0.05</f>
        <v>0.375</v>
      </c>
    </row>
    <row r="373" spans="1:13">
      <c r="A373" s="5">
        <v>371</v>
      </c>
      <c r="B373" s="5" t="s">
        <v>761</v>
      </c>
      <c r="C373" s="27" t="s">
        <v>860</v>
      </c>
      <c r="D373" s="5" t="s">
        <v>17</v>
      </c>
      <c r="E373" s="5" t="s">
        <v>858</v>
      </c>
      <c r="F373" s="5">
        <v>13</v>
      </c>
      <c r="G373" s="5" t="s">
        <v>19</v>
      </c>
      <c r="H373" s="5">
        <v>390</v>
      </c>
      <c r="I373" s="5">
        <v>19.5</v>
      </c>
      <c r="J373" s="5">
        <f>I373*0.59</f>
        <v>11.505</v>
      </c>
      <c r="K373" s="5">
        <f>I373*0.18</f>
        <v>3.51</v>
      </c>
      <c r="L373" s="5">
        <f>K373</f>
        <v>3.51</v>
      </c>
      <c r="M373" s="5">
        <f>I373*0.05</f>
        <v>0.975</v>
      </c>
    </row>
    <row r="374" spans="1:13">
      <c r="A374" s="5">
        <v>372</v>
      </c>
      <c r="B374" s="5" t="s">
        <v>761</v>
      </c>
      <c r="C374" s="27" t="s">
        <v>860</v>
      </c>
      <c r="D374" s="5" t="s">
        <v>20</v>
      </c>
      <c r="E374" s="5" t="s">
        <v>858</v>
      </c>
      <c r="F374" s="5">
        <v>2</v>
      </c>
      <c r="G374" s="5" t="s">
        <v>19</v>
      </c>
      <c r="H374" s="5">
        <v>60</v>
      </c>
      <c r="I374" s="5">
        <v>3</v>
      </c>
      <c r="J374" s="5">
        <f>I374*0.59</f>
        <v>1.77</v>
      </c>
      <c r="K374" s="5">
        <f>I374*0.18</f>
        <v>0.54</v>
      </c>
      <c r="L374" s="5">
        <f>K374</f>
        <v>0.54</v>
      </c>
      <c r="M374" s="5">
        <f>I374*0.05</f>
        <v>0.15</v>
      </c>
    </row>
    <row r="375" spans="1:13">
      <c r="A375" s="5">
        <v>373</v>
      </c>
      <c r="B375" s="5" t="s">
        <v>403</v>
      </c>
      <c r="C375" s="27" t="s">
        <v>584</v>
      </c>
      <c r="D375" s="5" t="s">
        <v>17</v>
      </c>
      <c r="E375" s="5" t="s">
        <v>861</v>
      </c>
      <c r="F375" s="5">
        <v>20</v>
      </c>
      <c r="G375" s="5" t="s">
        <v>19</v>
      </c>
      <c r="H375" s="5">
        <v>600</v>
      </c>
      <c r="I375" s="5">
        <v>30</v>
      </c>
      <c r="J375" s="5">
        <f>I375*0.59</f>
        <v>17.7</v>
      </c>
      <c r="K375" s="5">
        <f>I375*0.18</f>
        <v>5.4</v>
      </c>
      <c r="L375" s="5">
        <f>K375</f>
        <v>5.4</v>
      </c>
      <c r="M375" s="5">
        <f>I375*0.05</f>
        <v>1.5</v>
      </c>
    </row>
    <row r="376" spans="1:13">
      <c r="A376" s="5">
        <v>374</v>
      </c>
      <c r="B376" s="5" t="s">
        <v>403</v>
      </c>
      <c r="C376" s="27" t="s">
        <v>584</v>
      </c>
      <c r="D376" s="5" t="s">
        <v>20</v>
      </c>
      <c r="E376" s="5" t="s">
        <v>861</v>
      </c>
      <c r="F376" s="5">
        <v>15</v>
      </c>
      <c r="G376" s="5" t="s">
        <v>19</v>
      </c>
      <c r="H376" s="5">
        <v>450</v>
      </c>
      <c r="I376" s="5">
        <v>22.5</v>
      </c>
      <c r="J376" s="5">
        <f>I376*0.59</f>
        <v>13.275</v>
      </c>
      <c r="K376" s="5">
        <f>I376*0.18</f>
        <v>4.05</v>
      </c>
      <c r="L376" s="5">
        <f>K376</f>
        <v>4.05</v>
      </c>
      <c r="M376" s="5">
        <f>I376*0.05</f>
        <v>1.125</v>
      </c>
    </row>
    <row r="377" spans="1:13">
      <c r="A377" s="5">
        <v>375</v>
      </c>
      <c r="B377" s="5" t="s">
        <v>862</v>
      </c>
      <c r="C377" s="27" t="s">
        <v>584</v>
      </c>
      <c r="D377" s="5" t="s">
        <v>17</v>
      </c>
      <c r="E377" s="5" t="s">
        <v>863</v>
      </c>
      <c r="F377" s="5">
        <v>100</v>
      </c>
      <c r="G377" s="5" t="s">
        <v>19</v>
      </c>
      <c r="H377" s="5">
        <v>3000</v>
      </c>
      <c r="I377" s="5">
        <v>150</v>
      </c>
      <c r="J377" s="5">
        <f>I377*0.59</f>
        <v>88.5</v>
      </c>
      <c r="K377" s="5">
        <f>I377*0.18</f>
        <v>27</v>
      </c>
      <c r="L377" s="5">
        <f>K377</f>
        <v>27</v>
      </c>
      <c r="M377" s="5">
        <f>I377*0.05</f>
        <v>7.5</v>
      </c>
    </row>
    <row r="378" spans="1:13">
      <c r="A378" s="5">
        <v>376</v>
      </c>
      <c r="B378" s="5" t="s">
        <v>864</v>
      </c>
      <c r="C378" s="27" t="s">
        <v>717</v>
      </c>
      <c r="D378" s="5" t="s">
        <v>17</v>
      </c>
      <c r="E378" s="5" t="s">
        <v>863</v>
      </c>
      <c r="F378" s="5">
        <v>13</v>
      </c>
      <c r="G378" s="5" t="s">
        <v>19</v>
      </c>
      <c r="H378" s="5">
        <v>390</v>
      </c>
      <c r="I378" s="5">
        <v>19.5</v>
      </c>
      <c r="J378" s="5">
        <f>I378*0.59</f>
        <v>11.505</v>
      </c>
      <c r="K378" s="5">
        <f>I378*0.18</f>
        <v>3.51</v>
      </c>
      <c r="L378" s="5">
        <f>K378</f>
        <v>3.51</v>
      </c>
      <c r="M378" s="5">
        <f>I378*0.05</f>
        <v>0.975</v>
      </c>
    </row>
    <row r="379" spans="1:13">
      <c r="A379" s="5">
        <v>377</v>
      </c>
      <c r="B379" s="5" t="s">
        <v>864</v>
      </c>
      <c r="C379" s="27" t="s">
        <v>717</v>
      </c>
      <c r="D379" s="5" t="s">
        <v>20</v>
      </c>
      <c r="E379" s="5" t="s">
        <v>863</v>
      </c>
      <c r="F379" s="5">
        <v>8</v>
      </c>
      <c r="G379" s="5" t="s">
        <v>19</v>
      </c>
      <c r="H379" s="5">
        <v>240</v>
      </c>
      <c r="I379" s="5">
        <v>12</v>
      </c>
      <c r="J379" s="5">
        <f>I379*0.59</f>
        <v>7.08</v>
      </c>
      <c r="K379" s="5">
        <f>I379*0.18</f>
        <v>2.16</v>
      </c>
      <c r="L379" s="5">
        <f>K379</f>
        <v>2.16</v>
      </c>
      <c r="M379" s="5">
        <f>I379*0.05</f>
        <v>0.6</v>
      </c>
    </row>
    <row r="380" spans="1:13">
      <c r="A380" s="5">
        <v>378</v>
      </c>
      <c r="B380" s="5" t="s">
        <v>865</v>
      </c>
      <c r="C380" s="27" t="s">
        <v>578</v>
      </c>
      <c r="D380" s="5" t="s">
        <v>17</v>
      </c>
      <c r="E380" s="5" t="s">
        <v>866</v>
      </c>
      <c r="F380" s="5">
        <v>15</v>
      </c>
      <c r="G380" s="5" t="s">
        <v>19</v>
      </c>
      <c r="H380" s="5">
        <v>450</v>
      </c>
      <c r="I380" s="5">
        <v>22.5</v>
      </c>
      <c r="J380" s="5">
        <f>I380*0.59</f>
        <v>13.275</v>
      </c>
      <c r="K380" s="5">
        <f>I380*0.18</f>
        <v>4.05</v>
      </c>
      <c r="L380" s="5">
        <f>K380</f>
        <v>4.05</v>
      </c>
      <c r="M380" s="5">
        <f>I380*0.05</f>
        <v>1.125</v>
      </c>
    </row>
    <row r="381" spans="1:13">
      <c r="A381" s="5">
        <v>379</v>
      </c>
      <c r="B381" s="5" t="s">
        <v>865</v>
      </c>
      <c r="C381" s="27" t="s">
        <v>578</v>
      </c>
      <c r="D381" s="5" t="s">
        <v>20</v>
      </c>
      <c r="E381" s="5" t="s">
        <v>866</v>
      </c>
      <c r="F381" s="5">
        <v>10</v>
      </c>
      <c r="G381" s="5" t="s">
        <v>19</v>
      </c>
      <c r="H381" s="5">
        <v>300</v>
      </c>
      <c r="I381" s="5">
        <v>15</v>
      </c>
      <c r="J381" s="5">
        <f>I381*0.59</f>
        <v>8.85</v>
      </c>
      <c r="K381" s="5">
        <f>I381*0.18</f>
        <v>2.7</v>
      </c>
      <c r="L381" s="5">
        <f>K381</f>
        <v>2.7</v>
      </c>
      <c r="M381" s="5">
        <f>I381*0.05</f>
        <v>0.75</v>
      </c>
    </row>
    <row r="382" spans="1:13">
      <c r="A382" s="5">
        <v>380</v>
      </c>
      <c r="B382" s="5" t="s">
        <v>867</v>
      </c>
      <c r="C382" s="27" t="s">
        <v>604</v>
      </c>
      <c r="D382" s="5" t="s">
        <v>17</v>
      </c>
      <c r="E382" s="5" t="s">
        <v>868</v>
      </c>
      <c r="F382" s="5">
        <v>16</v>
      </c>
      <c r="G382" s="5" t="s">
        <v>19</v>
      </c>
      <c r="H382" s="5">
        <v>480</v>
      </c>
      <c r="I382" s="5">
        <v>24</v>
      </c>
      <c r="J382" s="5">
        <f>I382*0.59</f>
        <v>14.16</v>
      </c>
      <c r="K382" s="5">
        <f>I382*0.18</f>
        <v>4.32</v>
      </c>
      <c r="L382" s="5">
        <f>K382</f>
        <v>4.32</v>
      </c>
      <c r="M382" s="5">
        <f>I382*0.05</f>
        <v>1.2</v>
      </c>
    </row>
    <row r="383" spans="1:13">
      <c r="A383" s="5">
        <v>381</v>
      </c>
      <c r="B383" s="5" t="s">
        <v>867</v>
      </c>
      <c r="C383" s="27" t="s">
        <v>604</v>
      </c>
      <c r="D383" s="5" t="s">
        <v>20</v>
      </c>
      <c r="E383" s="5" t="s">
        <v>868</v>
      </c>
      <c r="F383" s="5">
        <v>6</v>
      </c>
      <c r="G383" s="5" t="s">
        <v>19</v>
      </c>
      <c r="H383" s="5">
        <v>180</v>
      </c>
      <c r="I383" s="5">
        <v>9</v>
      </c>
      <c r="J383" s="5">
        <f>I383*0.59</f>
        <v>5.31</v>
      </c>
      <c r="K383" s="5">
        <f>I383*0.18</f>
        <v>1.62</v>
      </c>
      <c r="L383" s="5">
        <f>K383</f>
        <v>1.62</v>
      </c>
      <c r="M383" s="5">
        <f>I383*0.05</f>
        <v>0.45</v>
      </c>
    </row>
    <row r="384" spans="1:13">
      <c r="A384" s="5">
        <v>382</v>
      </c>
      <c r="B384" s="5" t="s">
        <v>805</v>
      </c>
      <c r="C384" s="27" t="s">
        <v>619</v>
      </c>
      <c r="D384" s="5" t="s">
        <v>17</v>
      </c>
      <c r="E384" s="5" t="s">
        <v>869</v>
      </c>
      <c r="F384" s="5">
        <v>32</v>
      </c>
      <c r="G384" s="5" t="s">
        <v>19</v>
      </c>
      <c r="H384" s="5">
        <v>960</v>
      </c>
      <c r="I384" s="5">
        <v>48</v>
      </c>
      <c r="J384" s="5">
        <f>I384*0.59</f>
        <v>28.32</v>
      </c>
      <c r="K384" s="5">
        <f>I384*0.18</f>
        <v>8.64</v>
      </c>
      <c r="L384" s="5">
        <f>K384</f>
        <v>8.64</v>
      </c>
      <c r="M384" s="5">
        <f>I384*0.05</f>
        <v>2.4</v>
      </c>
    </row>
    <row r="385" spans="1:13">
      <c r="A385" s="5">
        <v>383</v>
      </c>
      <c r="B385" s="5" t="s">
        <v>774</v>
      </c>
      <c r="C385" s="27" t="s">
        <v>860</v>
      </c>
      <c r="D385" s="5" t="s">
        <v>17</v>
      </c>
      <c r="E385" s="5" t="s">
        <v>869</v>
      </c>
      <c r="F385" s="5">
        <v>15</v>
      </c>
      <c r="G385" s="5" t="s">
        <v>19</v>
      </c>
      <c r="H385" s="5">
        <v>450</v>
      </c>
      <c r="I385" s="5">
        <v>22.5</v>
      </c>
      <c r="J385" s="5">
        <f>I385*0.59</f>
        <v>13.275</v>
      </c>
      <c r="K385" s="5">
        <f>I385*0.18</f>
        <v>4.05</v>
      </c>
      <c r="L385" s="5">
        <f>K385</f>
        <v>4.05</v>
      </c>
      <c r="M385" s="5">
        <f>I385*0.05</f>
        <v>1.125</v>
      </c>
    </row>
    <row r="386" spans="1:13">
      <c r="A386" s="5">
        <v>384</v>
      </c>
      <c r="B386" s="5" t="s">
        <v>774</v>
      </c>
      <c r="C386" s="27" t="s">
        <v>860</v>
      </c>
      <c r="D386" s="5" t="s">
        <v>20</v>
      </c>
      <c r="E386" s="5" t="s">
        <v>869</v>
      </c>
      <c r="F386" s="5">
        <v>5</v>
      </c>
      <c r="G386" s="5" t="s">
        <v>19</v>
      </c>
      <c r="H386" s="5">
        <v>150</v>
      </c>
      <c r="I386" s="5">
        <v>7.5</v>
      </c>
      <c r="J386" s="5">
        <f>I386*0.59</f>
        <v>4.425</v>
      </c>
      <c r="K386" s="5">
        <f>I386*0.18</f>
        <v>1.35</v>
      </c>
      <c r="L386" s="5">
        <f>K386</f>
        <v>1.35</v>
      </c>
      <c r="M386" s="5">
        <f>I386*0.05</f>
        <v>0.375</v>
      </c>
    </row>
    <row r="387" spans="1:13">
      <c r="A387" s="5">
        <v>385</v>
      </c>
      <c r="B387" s="5" t="s">
        <v>870</v>
      </c>
      <c r="C387" s="27" t="s">
        <v>604</v>
      </c>
      <c r="D387" s="5" t="s">
        <v>17</v>
      </c>
      <c r="E387" s="5" t="s">
        <v>869</v>
      </c>
      <c r="F387" s="5">
        <v>35</v>
      </c>
      <c r="G387" s="5" t="s">
        <v>19</v>
      </c>
      <c r="H387" s="5">
        <v>1050</v>
      </c>
      <c r="I387" s="5">
        <v>52.5</v>
      </c>
      <c r="J387" s="5">
        <f>I387*0.59</f>
        <v>30.975</v>
      </c>
      <c r="K387" s="5">
        <f>I387*0.18</f>
        <v>9.45</v>
      </c>
      <c r="L387" s="5">
        <f>K387</f>
        <v>9.45</v>
      </c>
      <c r="M387" s="5">
        <f>I387*0.05</f>
        <v>2.625</v>
      </c>
    </row>
    <row r="388" spans="1:13">
      <c r="A388" s="5">
        <v>386</v>
      </c>
      <c r="B388" s="5" t="s">
        <v>870</v>
      </c>
      <c r="C388" s="27" t="s">
        <v>604</v>
      </c>
      <c r="D388" s="5" t="s">
        <v>20</v>
      </c>
      <c r="E388" s="5" t="s">
        <v>869</v>
      </c>
      <c r="F388" s="5">
        <v>15</v>
      </c>
      <c r="G388" s="5" t="s">
        <v>19</v>
      </c>
      <c r="H388" s="5">
        <v>450</v>
      </c>
      <c r="I388" s="5">
        <v>22.5</v>
      </c>
      <c r="J388" s="5">
        <f t="shared" ref="J388:J451" si="24">I388*0.59</f>
        <v>13.275</v>
      </c>
      <c r="K388" s="5">
        <f t="shared" ref="K388:K451" si="25">I388*0.18</f>
        <v>4.05</v>
      </c>
      <c r="L388" s="5">
        <f t="shared" ref="L388:L451" si="26">K388</f>
        <v>4.05</v>
      </c>
      <c r="M388" s="5">
        <f t="shared" ref="M388:M451" si="27">I388*0.05</f>
        <v>1.125</v>
      </c>
    </row>
    <row r="389" spans="1:13">
      <c r="A389" s="5">
        <v>387</v>
      </c>
      <c r="B389" s="5" t="s">
        <v>583</v>
      </c>
      <c r="C389" s="27" t="s">
        <v>871</v>
      </c>
      <c r="D389" s="5" t="s">
        <v>17</v>
      </c>
      <c r="E389" s="5" t="s">
        <v>872</v>
      </c>
      <c r="F389" s="5">
        <v>23</v>
      </c>
      <c r="G389" s="5" t="s">
        <v>19</v>
      </c>
      <c r="H389" s="5">
        <v>690</v>
      </c>
      <c r="I389" s="5">
        <v>34.5</v>
      </c>
      <c r="J389" s="5">
        <f>I389*0.59</f>
        <v>20.355</v>
      </c>
      <c r="K389" s="5">
        <f>I389*0.18</f>
        <v>6.21</v>
      </c>
      <c r="L389" s="5">
        <f>K389</f>
        <v>6.21</v>
      </c>
      <c r="M389" s="5">
        <f>I389*0.05</f>
        <v>1.725</v>
      </c>
    </row>
    <row r="390" spans="1:13">
      <c r="A390" s="5">
        <v>388</v>
      </c>
      <c r="B390" s="5" t="s">
        <v>583</v>
      </c>
      <c r="C390" s="27" t="s">
        <v>871</v>
      </c>
      <c r="D390" s="5" t="s">
        <v>20</v>
      </c>
      <c r="E390" s="5" t="s">
        <v>872</v>
      </c>
      <c r="F390" s="5">
        <v>20</v>
      </c>
      <c r="G390" s="5" t="s">
        <v>19</v>
      </c>
      <c r="H390" s="5">
        <v>600</v>
      </c>
      <c r="I390" s="5">
        <v>30</v>
      </c>
      <c r="J390" s="5">
        <f>I390*0.59</f>
        <v>17.7</v>
      </c>
      <c r="K390" s="5">
        <f>I390*0.18</f>
        <v>5.4</v>
      </c>
      <c r="L390" s="5">
        <f>K390</f>
        <v>5.4</v>
      </c>
      <c r="M390" s="5">
        <f>I390*0.05</f>
        <v>1.5</v>
      </c>
    </row>
    <row r="391" spans="1:13">
      <c r="A391" s="5">
        <v>389</v>
      </c>
      <c r="B391" s="5" t="s">
        <v>873</v>
      </c>
      <c r="C391" s="27" t="s">
        <v>610</v>
      </c>
      <c r="D391" s="5" t="s">
        <v>17</v>
      </c>
      <c r="E391" s="5" t="s">
        <v>869</v>
      </c>
      <c r="F391" s="5">
        <v>20</v>
      </c>
      <c r="G391" s="5" t="s">
        <v>19</v>
      </c>
      <c r="H391" s="5">
        <v>600</v>
      </c>
      <c r="I391" s="5">
        <v>30</v>
      </c>
      <c r="J391" s="5">
        <f>I391*0.59</f>
        <v>17.7</v>
      </c>
      <c r="K391" s="5">
        <f>I391*0.18</f>
        <v>5.4</v>
      </c>
      <c r="L391" s="5">
        <f>K391</f>
        <v>5.4</v>
      </c>
      <c r="M391" s="5">
        <f>I391*0.05</f>
        <v>1.5</v>
      </c>
    </row>
    <row r="392" spans="1:13">
      <c r="A392" s="5">
        <v>390</v>
      </c>
      <c r="B392" s="5" t="s">
        <v>873</v>
      </c>
      <c r="C392" s="27" t="s">
        <v>610</v>
      </c>
      <c r="D392" s="5" t="s">
        <v>426</v>
      </c>
      <c r="E392" s="5" t="s">
        <v>869</v>
      </c>
      <c r="F392" s="5">
        <v>30</v>
      </c>
      <c r="G392" s="5" t="s">
        <v>19</v>
      </c>
      <c r="H392" s="5">
        <v>900</v>
      </c>
      <c r="I392" s="5">
        <v>45</v>
      </c>
      <c r="J392" s="5">
        <f>I392*0.59</f>
        <v>26.55</v>
      </c>
      <c r="K392" s="5">
        <f>I392*0.18</f>
        <v>8.1</v>
      </c>
      <c r="L392" s="5">
        <f>K392</f>
        <v>8.1</v>
      </c>
      <c r="M392" s="5">
        <f>I392*0.05</f>
        <v>2.25</v>
      </c>
    </row>
    <row r="393" spans="1:13">
      <c r="A393" s="5">
        <v>391</v>
      </c>
      <c r="B393" s="5" t="s">
        <v>742</v>
      </c>
      <c r="C393" s="27" t="s">
        <v>616</v>
      </c>
      <c r="D393" s="5" t="s">
        <v>17</v>
      </c>
      <c r="E393" s="5" t="s">
        <v>869</v>
      </c>
      <c r="F393" s="5">
        <v>30</v>
      </c>
      <c r="G393" s="5" t="s">
        <v>19</v>
      </c>
      <c r="H393" s="5">
        <v>900</v>
      </c>
      <c r="I393" s="5">
        <v>45</v>
      </c>
      <c r="J393" s="5">
        <f>I393*0.59</f>
        <v>26.55</v>
      </c>
      <c r="K393" s="5">
        <f>I393*0.18</f>
        <v>8.1</v>
      </c>
      <c r="L393" s="5">
        <f>K393</f>
        <v>8.1</v>
      </c>
      <c r="M393" s="5">
        <f>I393*0.05</f>
        <v>2.25</v>
      </c>
    </row>
    <row r="394" spans="1:13">
      <c r="A394" s="5">
        <v>392</v>
      </c>
      <c r="B394" s="5" t="s">
        <v>742</v>
      </c>
      <c r="C394" s="27" t="s">
        <v>616</v>
      </c>
      <c r="D394" s="5" t="s">
        <v>20</v>
      </c>
      <c r="E394" s="5" t="s">
        <v>869</v>
      </c>
      <c r="F394" s="5">
        <v>20</v>
      </c>
      <c r="G394" s="5" t="s">
        <v>19</v>
      </c>
      <c r="H394" s="5">
        <v>600</v>
      </c>
      <c r="I394" s="5">
        <v>30</v>
      </c>
      <c r="J394" s="5">
        <f>I394*0.59</f>
        <v>17.7</v>
      </c>
      <c r="K394" s="5">
        <f>I394*0.18</f>
        <v>5.4</v>
      </c>
      <c r="L394" s="5">
        <f>K394</f>
        <v>5.4</v>
      </c>
      <c r="M394" s="5">
        <f>I394*0.05</f>
        <v>1.5</v>
      </c>
    </row>
    <row r="395" spans="1:13">
      <c r="A395" s="5">
        <v>393</v>
      </c>
      <c r="B395" s="5" t="s">
        <v>718</v>
      </c>
      <c r="C395" s="27" t="s">
        <v>697</v>
      </c>
      <c r="D395" s="5" t="s">
        <v>17</v>
      </c>
      <c r="E395" s="5" t="s">
        <v>872</v>
      </c>
      <c r="F395" s="5">
        <v>25</v>
      </c>
      <c r="G395" s="5" t="s">
        <v>19</v>
      </c>
      <c r="H395" s="5">
        <v>750</v>
      </c>
      <c r="I395" s="5">
        <v>37.5</v>
      </c>
      <c r="J395" s="5">
        <f>I395*0.59</f>
        <v>22.125</v>
      </c>
      <c r="K395" s="5">
        <f>I395*0.18</f>
        <v>6.75</v>
      </c>
      <c r="L395" s="5">
        <f>K395</f>
        <v>6.75</v>
      </c>
      <c r="M395" s="5">
        <f>I395*0.05</f>
        <v>1.875</v>
      </c>
    </row>
    <row r="396" spans="1:13">
      <c r="A396" s="5">
        <v>394</v>
      </c>
      <c r="B396" s="5" t="s">
        <v>718</v>
      </c>
      <c r="C396" s="27" t="s">
        <v>697</v>
      </c>
      <c r="D396" s="5" t="s">
        <v>20</v>
      </c>
      <c r="E396" s="5" t="s">
        <v>872</v>
      </c>
      <c r="F396" s="5">
        <v>10</v>
      </c>
      <c r="G396" s="5" t="s">
        <v>19</v>
      </c>
      <c r="H396" s="5">
        <v>300</v>
      </c>
      <c r="I396" s="5">
        <v>15</v>
      </c>
      <c r="J396" s="5">
        <f>I396*0.59</f>
        <v>8.85</v>
      </c>
      <c r="K396" s="5">
        <f>I396*0.18</f>
        <v>2.7</v>
      </c>
      <c r="L396" s="5">
        <f>K396</f>
        <v>2.7</v>
      </c>
      <c r="M396" s="5">
        <f>I396*0.05</f>
        <v>0.75</v>
      </c>
    </row>
    <row r="397" spans="1:13">
      <c r="A397" s="5">
        <v>395</v>
      </c>
      <c r="B397" s="5" t="s">
        <v>874</v>
      </c>
      <c r="C397" s="27" t="s">
        <v>681</v>
      </c>
      <c r="D397" s="5" t="s">
        <v>17</v>
      </c>
      <c r="E397" s="5" t="s">
        <v>868</v>
      </c>
      <c r="F397" s="5">
        <v>19</v>
      </c>
      <c r="G397" s="5" t="s">
        <v>19</v>
      </c>
      <c r="H397" s="5">
        <v>570</v>
      </c>
      <c r="I397" s="5">
        <v>28.5</v>
      </c>
      <c r="J397" s="5">
        <f>I397*0.59</f>
        <v>16.815</v>
      </c>
      <c r="K397" s="5">
        <f>I397*0.18</f>
        <v>5.13</v>
      </c>
      <c r="L397" s="5">
        <f>K397</f>
        <v>5.13</v>
      </c>
      <c r="M397" s="5">
        <f>I397*0.05</f>
        <v>1.425</v>
      </c>
    </row>
    <row r="398" spans="1:13">
      <c r="A398" s="5">
        <v>396</v>
      </c>
      <c r="B398" s="5" t="s">
        <v>874</v>
      </c>
      <c r="C398" s="27" t="s">
        <v>681</v>
      </c>
      <c r="D398" s="5" t="s">
        <v>20</v>
      </c>
      <c r="E398" s="5" t="s">
        <v>868</v>
      </c>
      <c r="F398" s="5">
        <v>8</v>
      </c>
      <c r="G398" s="5" t="s">
        <v>19</v>
      </c>
      <c r="H398" s="5">
        <v>240</v>
      </c>
      <c r="I398" s="5">
        <v>12</v>
      </c>
      <c r="J398" s="5">
        <f>I398*0.59</f>
        <v>7.08</v>
      </c>
      <c r="K398" s="5">
        <f>I398*0.18</f>
        <v>2.16</v>
      </c>
      <c r="L398" s="5">
        <f>K398</f>
        <v>2.16</v>
      </c>
      <c r="M398" s="5">
        <f>I398*0.05</f>
        <v>0.6</v>
      </c>
    </row>
    <row r="399" spans="1:13">
      <c r="A399" s="5">
        <v>397</v>
      </c>
      <c r="B399" s="5" t="s">
        <v>875</v>
      </c>
      <c r="C399" s="27" t="s">
        <v>617</v>
      </c>
      <c r="D399" s="5" t="s">
        <v>17</v>
      </c>
      <c r="E399" s="5" t="s">
        <v>869</v>
      </c>
      <c r="F399" s="5">
        <v>10</v>
      </c>
      <c r="G399" s="5" t="s">
        <v>19</v>
      </c>
      <c r="H399" s="5">
        <v>300</v>
      </c>
      <c r="I399" s="5">
        <v>15</v>
      </c>
      <c r="J399" s="5">
        <f>I399*0.59</f>
        <v>8.85</v>
      </c>
      <c r="K399" s="5">
        <f>I399*0.18</f>
        <v>2.7</v>
      </c>
      <c r="L399" s="5">
        <f>K399</f>
        <v>2.7</v>
      </c>
      <c r="M399" s="5">
        <f>I399*0.05</f>
        <v>0.75</v>
      </c>
    </row>
    <row r="400" spans="1:13">
      <c r="A400" s="5">
        <v>398</v>
      </c>
      <c r="B400" s="5" t="s">
        <v>875</v>
      </c>
      <c r="C400" s="27" t="s">
        <v>617</v>
      </c>
      <c r="D400" s="5" t="s">
        <v>20</v>
      </c>
      <c r="E400" s="5" t="s">
        <v>869</v>
      </c>
      <c r="F400" s="5">
        <v>15</v>
      </c>
      <c r="G400" s="5" t="s">
        <v>19</v>
      </c>
      <c r="H400" s="5">
        <v>450</v>
      </c>
      <c r="I400" s="5">
        <v>22.5</v>
      </c>
      <c r="J400" s="5">
        <f>I400*0.59</f>
        <v>13.275</v>
      </c>
      <c r="K400" s="5">
        <f>I400*0.18</f>
        <v>4.05</v>
      </c>
      <c r="L400" s="5">
        <f>K400</f>
        <v>4.05</v>
      </c>
      <c r="M400" s="5">
        <f>I400*0.05</f>
        <v>1.125</v>
      </c>
    </row>
    <row r="401" spans="1:13">
      <c r="A401" s="5">
        <v>399</v>
      </c>
      <c r="B401" s="5" t="s">
        <v>876</v>
      </c>
      <c r="C401" s="27" t="s">
        <v>731</v>
      </c>
      <c r="D401" s="5" t="s">
        <v>17</v>
      </c>
      <c r="E401" s="5" t="s">
        <v>869</v>
      </c>
      <c r="F401" s="5">
        <v>21</v>
      </c>
      <c r="G401" s="5" t="s">
        <v>19</v>
      </c>
      <c r="H401" s="5">
        <v>630</v>
      </c>
      <c r="I401" s="5">
        <v>31.5</v>
      </c>
      <c r="J401" s="5">
        <f>I401*0.59</f>
        <v>18.585</v>
      </c>
      <c r="K401" s="5">
        <f>I401*0.18</f>
        <v>5.67</v>
      </c>
      <c r="L401" s="5">
        <f>K401</f>
        <v>5.67</v>
      </c>
      <c r="M401" s="5">
        <f>I401*0.05</f>
        <v>1.575</v>
      </c>
    </row>
    <row r="402" spans="1:13">
      <c r="A402" s="5">
        <v>400</v>
      </c>
      <c r="B402" s="5" t="s">
        <v>876</v>
      </c>
      <c r="C402" s="27" t="s">
        <v>731</v>
      </c>
      <c r="D402" s="5" t="s">
        <v>20</v>
      </c>
      <c r="E402" s="5" t="s">
        <v>869</v>
      </c>
      <c r="F402" s="5">
        <v>9</v>
      </c>
      <c r="G402" s="5" t="s">
        <v>19</v>
      </c>
      <c r="H402" s="5">
        <v>270</v>
      </c>
      <c r="I402" s="5">
        <v>13.5</v>
      </c>
      <c r="J402" s="5">
        <f>I402*0.59</f>
        <v>7.965</v>
      </c>
      <c r="K402" s="5">
        <f>I402*0.18</f>
        <v>2.43</v>
      </c>
      <c r="L402" s="5">
        <f>K402</f>
        <v>2.43</v>
      </c>
      <c r="M402" s="5">
        <f>I402*0.05</f>
        <v>0.675</v>
      </c>
    </row>
    <row r="403" spans="1:13">
      <c r="A403" s="5">
        <v>401</v>
      </c>
      <c r="B403" s="5" t="s">
        <v>805</v>
      </c>
      <c r="C403" s="27" t="s">
        <v>600</v>
      </c>
      <c r="D403" s="5" t="s">
        <v>17</v>
      </c>
      <c r="E403" s="5" t="s">
        <v>869</v>
      </c>
      <c r="F403" s="5">
        <v>35</v>
      </c>
      <c r="G403" s="5" t="s">
        <v>19</v>
      </c>
      <c r="H403" s="5">
        <v>1050</v>
      </c>
      <c r="I403" s="5">
        <v>52.5</v>
      </c>
      <c r="J403" s="5">
        <f>I403*0.59</f>
        <v>30.975</v>
      </c>
      <c r="K403" s="5">
        <f>I403*0.18</f>
        <v>9.45</v>
      </c>
      <c r="L403" s="5">
        <f>K403</f>
        <v>9.45</v>
      </c>
      <c r="M403" s="5">
        <f>I403*0.05</f>
        <v>2.625</v>
      </c>
    </row>
    <row r="404" spans="1:13">
      <c r="A404" s="5">
        <v>402</v>
      </c>
      <c r="B404" s="5" t="s">
        <v>819</v>
      </c>
      <c r="C404" s="27" t="s">
        <v>877</v>
      </c>
      <c r="D404" s="5" t="s">
        <v>17</v>
      </c>
      <c r="E404" s="5" t="s">
        <v>869</v>
      </c>
      <c r="F404" s="5">
        <v>25</v>
      </c>
      <c r="G404" s="5" t="s">
        <v>19</v>
      </c>
      <c r="H404" s="5">
        <v>750</v>
      </c>
      <c r="I404" s="5">
        <v>37.5</v>
      </c>
      <c r="J404" s="5">
        <f>I404*0.59</f>
        <v>22.125</v>
      </c>
      <c r="K404" s="5">
        <f>I404*0.18</f>
        <v>6.75</v>
      </c>
      <c r="L404" s="5">
        <f>K404</f>
        <v>6.75</v>
      </c>
      <c r="M404" s="5">
        <f>I404*0.05</f>
        <v>1.875</v>
      </c>
    </row>
    <row r="405" spans="1:13">
      <c r="A405" s="5">
        <v>403</v>
      </c>
      <c r="B405" s="5" t="s">
        <v>819</v>
      </c>
      <c r="C405" s="27" t="s">
        <v>877</v>
      </c>
      <c r="D405" s="5" t="s">
        <v>20</v>
      </c>
      <c r="E405" s="5" t="s">
        <v>869</v>
      </c>
      <c r="F405" s="5">
        <v>12</v>
      </c>
      <c r="G405" s="5" t="s">
        <v>19</v>
      </c>
      <c r="H405" s="5">
        <v>360</v>
      </c>
      <c r="I405" s="5">
        <v>18</v>
      </c>
      <c r="J405" s="5">
        <f>I405*0.59</f>
        <v>10.62</v>
      </c>
      <c r="K405" s="5">
        <f>I405*0.18</f>
        <v>3.24</v>
      </c>
      <c r="L405" s="5">
        <f>K405</f>
        <v>3.24</v>
      </c>
      <c r="M405" s="5">
        <f>I405*0.05</f>
        <v>0.9</v>
      </c>
    </row>
    <row r="406" spans="1:13">
      <c r="A406" s="5">
        <v>404</v>
      </c>
      <c r="B406" s="5" t="s">
        <v>856</v>
      </c>
      <c r="C406" s="27" t="s">
        <v>681</v>
      </c>
      <c r="D406" s="5" t="s">
        <v>17</v>
      </c>
      <c r="E406" s="5" t="s">
        <v>869</v>
      </c>
      <c r="F406" s="5">
        <v>15</v>
      </c>
      <c r="G406" s="5" t="s">
        <v>19</v>
      </c>
      <c r="H406" s="5">
        <v>450</v>
      </c>
      <c r="I406" s="5">
        <v>22.5</v>
      </c>
      <c r="J406" s="5">
        <f>I406*0.59</f>
        <v>13.275</v>
      </c>
      <c r="K406" s="5">
        <f>I406*0.18</f>
        <v>4.05</v>
      </c>
      <c r="L406" s="5">
        <f>K406</f>
        <v>4.05</v>
      </c>
      <c r="M406" s="5">
        <f>I406*0.05</f>
        <v>1.125</v>
      </c>
    </row>
    <row r="407" spans="1:13">
      <c r="A407" s="5">
        <v>405</v>
      </c>
      <c r="B407" s="5" t="s">
        <v>856</v>
      </c>
      <c r="C407" s="27" t="s">
        <v>681</v>
      </c>
      <c r="D407" s="5" t="s">
        <v>20</v>
      </c>
      <c r="E407" s="5" t="s">
        <v>869</v>
      </c>
      <c r="F407" s="5">
        <v>10</v>
      </c>
      <c r="G407" s="5" t="s">
        <v>19</v>
      </c>
      <c r="H407" s="5">
        <v>300</v>
      </c>
      <c r="I407" s="5">
        <v>15</v>
      </c>
      <c r="J407" s="5">
        <f>I407*0.59</f>
        <v>8.85</v>
      </c>
      <c r="K407" s="5">
        <f>I407*0.18</f>
        <v>2.7</v>
      </c>
      <c r="L407" s="5">
        <f>K407</f>
        <v>2.7</v>
      </c>
      <c r="M407" s="5">
        <f>I407*0.05</f>
        <v>0.75</v>
      </c>
    </row>
    <row r="408" spans="1:13">
      <c r="A408" s="5">
        <v>406</v>
      </c>
      <c r="B408" s="5" t="s">
        <v>878</v>
      </c>
      <c r="C408" s="27" t="s">
        <v>701</v>
      </c>
      <c r="D408" s="5" t="s">
        <v>17</v>
      </c>
      <c r="E408" s="5" t="s">
        <v>879</v>
      </c>
      <c r="F408" s="5">
        <v>10</v>
      </c>
      <c r="G408" s="5" t="s">
        <v>19</v>
      </c>
      <c r="H408" s="5">
        <v>300</v>
      </c>
      <c r="I408" s="5">
        <v>15</v>
      </c>
      <c r="J408" s="5">
        <f>I408*0.59</f>
        <v>8.85</v>
      </c>
      <c r="K408" s="5">
        <f>I408*0.18</f>
        <v>2.7</v>
      </c>
      <c r="L408" s="5">
        <f>K408</f>
        <v>2.7</v>
      </c>
      <c r="M408" s="5">
        <f>I408*0.05</f>
        <v>0.75</v>
      </c>
    </row>
    <row r="409" spans="1:13">
      <c r="A409" s="5">
        <v>407</v>
      </c>
      <c r="B409" s="5" t="s">
        <v>878</v>
      </c>
      <c r="C409" s="27" t="s">
        <v>701</v>
      </c>
      <c r="D409" s="5" t="s">
        <v>20</v>
      </c>
      <c r="E409" s="5" t="s">
        <v>879</v>
      </c>
      <c r="F409" s="5">
        <v>8</v>
      </c>
      <c r="G409" s="5" t="s">
        <v>19</v>
      </c>
      <c r="H409" s="5">
        <v>240</v>
      </c>
      <c r="I409" s="5">
        <v>12</v>
      </c>
      <c r="J409" s="5">
        <f>I409*0.59</f>
        <v>7.08</v>
      </c>
      <c r="K409" s="5">
        <f>I409*0.18</f>
        <v>2.16</v>
      </c>
      <c r="L409" s="5">
        <f>K409</f>
        <v>2.16</v>
      </c>
      <c r="M409" s="5">
        <f>I409*0.05</f>
        <v>0.6</v>
      </c>
    </row>
    <row r="410" spans="1:13">
      <c r="A410" s="5">
        <v>408</v>
      </c>
      <c r="B410" s="5" t="s">
        <v>874</v>
      </c>
      <c r="C410" s="27" t="s">
        <v>617</v>
      </c>
      <c r="D410" s="5" t="s">
        <v>17</v>
      </c>
      <c r="E410" s="5" t="s">
        <v>869</v>
      </c>
      <c r="F410" s="5">
        <v>12</v>
      </c>
      <c r="G410" s="5" t="s">
        <v>19</v>
      </c>
      <c r="H410" s="5">
        <v>360</v>
      </c>
      <c r="I410" s="5">
        <v>18</v>
      </c>
      <c r="J410" s="5">
        <f>I410*0.59</f>
        <v>10.62</v>
      </c>
      <c r="K410" s="5">
        <f>I410*0.18</f>
        <v>3.24</v>
      </c>
      <c r="L410" s="5">
        <f>K410</f>
        <v>3.24</v>
      </c>
      <c r="M410" s="5">
        <f>I410*0.05</f>
        <v>0.9</v>
      </c>
    </row>
    <row r="411" spans="1:13">
      <c r="A411" s="5">
        <v>409</v>
      </c>
      <c r="B411" s="5" t="s">
        <v>874</v>
      </c>
      <c r="C411" s="27" t="s">
        <v>617</v>
      </c>
      <c r="D411" s="5" t="s">
        <v>20</v>
      </c>
      <c r="E411" s="5" t="s">
        <v>869</v>
      </c>
      <c r="F411" s="5">
        <v>8</v>
      </c>
      <c r="G411" s="5" t="s">
        <v>19</v>
      </c>
      <c r="H411" s="5">
        <v>240</v>
      </c>
      <c r="I411" s="5">
        <v>12</v>
      </c>
      <c r="J411" s="5">
        <f>I411*0.59</f>
        <v>7.08</v>
      </c>
      <c r="K411" s="5">
        <f>I411*0.18</f>
        <v>2.16</v>
      </c>
      <c r="L411" s="5">
        <f>K411</f>
        <v>2.16</v>
      </c>
      <c r="M411" s="5">
        <f>I411*0.05</f>
        <v>0.6</v>
      </c>
    </row>
    <row r="412" spans="1:13">
      <c r="A412" s="5">
        <v>410</v>
      </c>
      <c r="B412" s="5" t="s">
        <v>805</v>
      </c>
      <c r="C412" s="27" t="s">
        <v>781</v>
      </c>
      <c r="D412" s="5" t="s">
        <v>17</v>
      </c>
      <c r="E412" s="5" t="s">
        <v>869</v>
      </c>
      <c r="F412" s="5">
        <v>19</v>
      </c>
      <c r="G412" s="5" t="s">
        <v>19</v>
      </c>
      <c r="H412" s="5">
        <v>570</v>
      </c>
      <c r="I412" s="5">
        <v>28.5</v>
      </c>
      <c r="J412" s="5">
        <f>I412*0.59</f>
        <v>16.815</v>
      </c>
      <c r="K412" s="5">
        <f>I412*0.18</f>
        <v>5.13</v>
      </c>
      <c r="L412" s="5">
        <f>K412</f>
        <v>5.13</v>
      </c>
      <c r="M412" s="5">
        <f>I412*0.05</f>
        <v>1.425</v>
      </c>
    </row>
    <row r="413" spans="1:13">
      <c r="A413" s="5">
        <v>411</v>
      </c>
      <c r="B413" s="5" t="s">
        <v>805</v>
      </c>
      <c r="C413" s="27" t="s">
        <v>781</v>
      </c>
      <c r="D413" s="5" t="s">
        <v>20</v>
      </c>
      <c r="E413" s="5" t="s">
        <v>869</v>
      </c>
      <c r="F413" s="5">
        <v>20</v>
      </c>
      <c r="G413" s="5" t="s">
        <v>19</v>
      </c>
      <c r="H413" s="5">
        <v>600</v>
      </c>
      <c r="I413" s="5">
        <v>30</v>
      </c>
      <c r="J413" s="5">
        <f>I413*0.59</f>
        <v>17.7</v>
      </c>
      <c r="K413" s="5">
        <f>I413*0.18</f>
        <v>5.4</v>
      </c>
      <c r="L413" s="5">
        <f>K413</f>
        <v>5.4</v>
      </c>
      <c r="M413" s="5">
        <f>I413*0.05</f>
        <v>1.5</v>
      </c>
    </row>
    <row r="414" spans="1:13">
      <c r="A414" s="5">
        <v>412</v>
      </c>
      <c r="B414" s="5" t="s">
        <v>873</v>
      </c>
      <c r="C414" s="27" t="s">
        <v>822</v>
      </c>
      <c r="D414" s="5" t="s">
        <v>17</v>
      </c>
      <c r="E414" s="5" t="s">
        <v>861</v>
      </c>
      <c r="F414" s="5">
        <v>60</v>
      </c>
      <c r="G414" s="5" t="s">
        <v>19</v>
      </c>
      <c r="H414" s="5">
        <v>1800</v>
      </c>
      <c r="I414" s="5">
        <v>90</v>
      </c>
      <c r="J414" s="5">
        <f>I414*0.59</f>
        <v>53.1</v>
      </c>
      <c r="K414" s="5">
        <f>I414*0.18</f>
        <v>16.2</v>
      </c>
      <c r="L414" s="5">
        <f>K414</f>
        <v>16.2</v>
      </c>
      <c r="M414" s="5">
        <f>I414*0.05</f>
        <v>4.5</v>
      </c>
    </row>
    <row r="415" spans="1:13">
      <c r="A415" s="5">
        <v>413</v>
      </c>
      <c r="B415" s="5" t="s">
        <v>873</v>
      </c>
      <c r="C415" s="27" t="s">
        <v>822</v>
      </c>
      <c r="D415" s="5" t="s">
        <v>20</v>
      </c>
      <c r="E415" s="5" t="s">
        <v>861</v>
      </c>
      <c r="F415" s="5">
        <v>10</v>
      </c>
      <c r="G415" s="5" t="s">
        <v>19</v>
      </c>
      <c r="H415" s="5">
        <v>300</v>
      </c>
      <c r="I415" s="5">
        <v>15</v>
      </c>
      <c r="J415" s="5">
        <f>I415*0.59</f>
        <v>8.85</v>
      </c>
      <c r="K415" s="5">
        <f>I415*0.18</f>
        <v>2.7</v>
      </c>
      <c r="L415" s="5">
        <f>K415</f>
        <v>2.7</v>
      </c>
      <c r="M415" s="5">
        <f>I415*0.05</f>
        <v>0.75</v>
      </c>
    </row>
    <row r="416" spans="1:13">
      <c r="A416" s="5">
        <v>414</v>
      </c>
      <c r="B416" s="5" t="s">
        <v>726</v>
      </c>
      <c r="C416" s="27" t="s">
        <v>602</v>
      </c>
      <c r="D416" s="5" t="s">
        <v>17</v>
      </c>
      <c r="E416" s="5" t="s">
        <v>868</v>
      </c>
      <c r="F416" s="5">
        <v>46</v>
      </c>
      <c r="G416" s="5" t="s">
        <v>19</v>
      </c>
      <c r="H416" s="5">
        <v>1380</v>
      </c>
      <c r="I416" s="5">
        <v>69</v>
      </c>
      <c r="J416" s="5">
        <f>I416*0.59</f>
        <v>40.71</v>
      </c>
      <c r="K416" s="5">
        <f>I416*0.18</f>
        <v>12.42</v>
      </c>
      <c r="L416" s="5">
        <f>K416</f>
        <v>12.42</v>
      </c>
      <c r="M416" s="5">
        <f>I416*0.05</f>
        <v>3.45</v>
      </c>
    </row>
    <row r="417" spans="1:13">
      <c r="A417" s="5">
        <v>415</v>
      </c>
      <c r="B417" s="5" t="s">
        <v>726</v>
      </c>
      <c r="C417" s="27" t="s">
        <v>602</v>
      </c>
      <c r="D417" s="5" t="s">
        <v>20</v>
      </c>
      <c r="E417" s="5" t="s">
        <v>868</v>
      </c>
      <c r="F417" s="5">
        <v>20</v>
      </c>
      <c r="G417" s="5" t="s">
        <v>19</v>
      </c>
      <c r="H417" s="5">
        <v>600</v>
      </c>
      <c r="I417" s="5">
        <v>30</v>
      </c>
      <c r="J417" s="5">
        <f>I417*0.59</f>
        <v>17.7</v>
      </c>
      <c r="K417" s="5">
        <f>I417*0.18</f>
        <v>5.4</v>
      </c>
      <c r="L417" s="5">
        <f>K417</f>
        <v>5.4</v>
      </c>
      <c r="M417" s="5">
        <f>I417*0.05</f>
        <v>1.5</v>
      </c>
    </row>
    <row r="418" spans="1:13">
      <c r="A418" s="5">
        <v>416</v>
      </c>
      <c r="B418" s="5" t="s">
        <v>726</v>
      </c>
      <c r="C418" s="27" t="s">
        <v>602</v>
      </c>
      <c r="D418" s="5" t="s">
        <v>426</v>
      </c>
      <c r="E418" s="5" t="s">
        <v>868</v>
      </c>
      <c r="F418" s="5">
        <v>28</v>
      </c>
      <c r="G418" s="5" t="s">
        <v>880</v>
      </c>
      <c r="H418" s="5">
        <v>840</v>
      </c>
      <c r="I418" s="5">
        <v>42</v>
      </c>
      <c r="J418" s="5">
        <f>I418*0.59</f>
        <v>24.78</v>
      </c>
      <c r="K418" s="5">
        <f>I418*0.18</f>
        <v>7.56</v>
      </c>
      <c r="L418" s="5">
        <f>K418</f>
        <v>7.56</v>
      </c>
      <c r="M418" s="5">
        <f>I418*0.05</f>
        <v>2.1</v>
      </c>
    </row>
    <row r="419" spans="1:13">
      <c r="A419" s="5">
        <v>417</v>
      </c>
      <c r="B419" s="5" t="s">
        <v>55</v>
      </c>
      <c r="C419" s="27" t="s">
        <v>620</v>
      </c>
      <c r="D419" s="5" t="s">
        <v>17</v>
      </c>
      <c r="E419" s="5" t="s">
        <v>863</v>
      </c>
      <c r="F419" s="5">
        <v>10</v>
      </c>
      <c r="G419" s="5" t="s">
        <v>19</v>
      </c>
      <c r="H419" s="5">
        <v>300</v>
      </c>
      <c r="I419" s="5">
        <v>15</v>
      </c>
      <c r="J419" s="5">
        <f>I419*0.59</f>
        <v>8.85</v>
      </c>
      <c r="K419" s="5">
        <f>I419*0.18</f>
        <v>2.7</v>
      </c>
      <c r="L419" s="5">
        <f>K419</f>
        <v>2.7</v>
      </c>
      <c r="M419" s="5">
        <f>I419*0.05</f>
        <v>0.75</v>
      </c>
    </row>
    <row r="420" spans="1:13">
      <c r="A420" s="5">
        <v>418</v>
      </c>
      <c r="B420" s="5" t="s">
        <v>55</v>
      </c>
      <c r="C420" s="27" t="s">
        <v>620</v>
      </c>
      <c r="D420" s="5" t="s">
        <v>20</v>
      </c>
      <c r="E420" s="5" t="s">
        <v>863</v>
      </c>
      <c r="F420" s="5">
        <v>10</v>
      </c>
      <c r="G420" s="5" t="s">
        <v>19</v>
      </c>
      <c r="H420" s="5">
        <v>300</v>
      </c>
      <c r="I420" s="5">
        <v>15</v>
      </c>
      <c r="J420" s="5">
        <f>I420*0.59</f>
        <v>8.85</v>
      </c>
      <c r="K420" s="5">
        <f>I420*0.18</f>
        <v>2.7</v>
      </c>
      <c r="L420" s="5">
        <f>K420</f>
        <v>2.7</v>
      </c>
      <c r="M420" s="5">
        <f>I420*0.05</f>
        <v>0.75</v>
      </c>
    </row>
    <row r="421" spans="1:13">
      <c r="A421" s="5">
        <v>419</v>
      </c>
      <c r="B421" s="5" t="s">
        <v>805</v>
      </c>
      <c r="C421" s="27" t="s">
        <v>619</v>
      </c>
      <c r="D421" s="5" t="s">
        <v>17</v>
      </c>
      <c r="E421" s="5" t="s">
        <v>869</v>
      </c>
      <c r="F421" s="5">
        <v>5</v>
      </c>
      <c r="G421" s="5" t="s">
        <v>19</v>
      </c>
      <c r="H421" s="5">
        <v>150</v>
      </c>
      <c r="I421" s="5">
        <v>7.5</v>
      </c>
      <c r="J421" s="5">
        <f>I421*0.59</f>
        <v>4.425</v>
      </c>
      <c r="K421" s="5">
        <f>I421*0.18</f>
        <v>1.35</v>
      </c>
      <c r="L421" s="5">
        <f>K421</f>
        <v>1.35</v>
      </c>
      <c r="M421" s="5">
        <f>I421*0.05</f>
        <v>0.375</v>
      </c>
    </row>
    <row r="422" spans="1:13">
      <c r="A422" s="5">
        <v>420</v>
      </c>
      <c r="B422" s="5" t="s">
        <v>805</v>
      </c>
      <c r="C422" s="27" t="s">
        <v>619</v>
      </c>
      <c r="D422" s="5" t="s">
        <v>20</v>
      </c>
      <c r="E422" s="5" t="s">
        <v>869</v>
      </c>
      <c r="F422" s="5">
        <v>15</v>
      </c>
      <c r="G422" s="5" t="s">
        <v>19</v>
      </c>
      <c r="H422" s="5">
        <v>450</v>
      </c>
      <c r="I422" s="5">
        <v>22.5</v>
      </c>
      <c r="J422" s="5">
        <f>I422*0.59</f>
        <v>13.275</v>
      </c>
      <c r="K422" s="5">
        <f>I422*0.18</f>
        <v>4.05</v>
      </c>
      <c r="L422" s="5">
        <f>K422</f>
        <v>4.05</v>
      </c>
      <c r="M422" s="5">
        <f>I422*0.05</f>
        <v>1.125</v>
      </c>
    </row>
    <row r="423" spans="1:13">
      <c r="A423" s="5">
        <v>421</v>
      </c>
      <c r="B423" s="5" t="s">
        <v>774</v>
      </c>
      <c r="C423" s="27" t="s">
        <v>737</v>
      </c>
      <c r="D423" s="5" t="s">
        <v>17</v>
      </c>
      <c r="E423" s="5" t="s">
        <v>866</v>
      </c>
      <c r="F423" s="5">
        <v>20</v>
      </c>
      <c r="G423" s="5" t="s">
        <v>19</v>
      </c>
      <c r="H423" s="5">
        <v>600</v>
      </c>
      <c r="I423" s="5">
        <v>30</v>
      </c>
      <c r="J423" s="5">
        <f>I423*0.59</f>
        <v>17.7</v>
      </c>
      <c r="K423" s="5">
        <f>I423*0.18</f>
        <v>5.4</v>
      </c>
      <c r="L423" s="5">
        <f>K423</f>
        <v>5.4</v>
      </c>
      <c r="M423" s="5">
        <f>I423*0.05</f>
        <v>1.5</v>
      </c>
    </row>
    <row r="424" spans="1:13">
      <c r="A424" s="5">
        <v>422</v>
      </c>
      <c r="B424" s="5" t="s">
        <v>774</v>
      </c>
      <c r="C424" s="27" t="s">
        <v>737</v>
      </c>
      <c r="D424" s="5" t="s">
        <v>20</v>
      </c>
      <c r="E424" s="5" t="s">
        <v>866</v>
      </c>
      <c r="F424" s="5">
        <v>20</v>
      </c>
      <c r="G424" s="5" t="s">
        <v>19</v>
      </c>
      <c r="H424" s="5">
        <v>600</v>
      </c>
      <c r="I424" s="5">
        <v>30</v>
      </c>
      <c r="J424" s="5">
        <f>I424*0.59</f>
        <v>17.7</v>
      </c>
      <c r="K424" s="5">
        <f>I424*0.18</f>
        <v>5.4</v>
      </c>
      <c r="L424" s="5">
        <f>K424</f>
        <v>5.4</v>
      </c>
      <c r="M424" s="5">
        <f>I424*0.05</f>
        <v>1.5</v>
      </c>
    </row>
    <row r="425" spans="1:13">
      <c r="A425" s="5">
        <v>423</v>
      </c>
      <c r="B425" s="5" t="s">
        <v>805</v>
      </c>
      <c r="C425" s="27" t="s">
        <v>619</v>
      </c>
      <c r="D425" s="5" t="s">
        <v>17</v>
      </c>
      <c r="E425" s="5" t="s">
        <v>869</v>
      </c>
      <c r="F425" s="5">
        <v>15</v>
      </c>
      <c r="G425" s="5" t="s">
        <v>19</v>
      </c>
      <c r="H425" s="5">
        <v>450</v>
      </c>
      <c r="I425" s="5">
        <v>22.5</v>
      </c>
      <c r="J425" s="5">
        <f>I425*0.59</f>
        <v>13.275</v>
      </c>
      <c r="K425" s="5">
        <f>I425*0.18</f>
        <v>4.05</v>
      </c>
      <c r="L425" s="5">
        <f>K425</f>
        <v>4.05</v>
      </c>
      <c r="M425" s="5">
        <f>I425*0.05</f>
        <v>1.125</v>
      </c>
    </row>
    <row r="426" spans="1:13">
      <c r="A426" s="5">
        <v>424</v>
      </c>
      <c r="B426" s="5" t="s">
        <v>819</v>
      </c>
      <c r="C426" s="27" t="s">
        <v>871</v>
      </c>
      <c r="D426" s="5" t="s">
        <v>17</v>
      </c>
      <c r="E426" s="5" t="s">
        <v>869</v>
      </c>
      <c r="F426" s="5">
        <v>15</v>
      </c>
      <c r="G426" s="5" t="s">
        <v>19</v>
      </c>
      <c r="H426" s="5">
        <v>450</v>
      </c>
      <c r="I426" s="5">
        <v>22.5</v>
      </c>
      <c r="J426" s="5">
        <f>I426*0.59</f>
        <v>13.275</v>
      </c>
      <c r="K426" s="5">
        <f>I426*0.18</f>
        <v>4.05</v>
      </c>
      <c r="L426" s="5">
        <f>K426</f>
        <v>4.05</v>
      </c>
      <c r="M426" s="5">
        <f>I426*0.05</f>
        <v>1.125</v>
      </c>
    </row>
    <row r="427" spans="1:13">
      <c r="A427" s="5">
        <v>425</v>
      </c>
      <c r="B427" s="5" t="s">
        <v>819</v>
      </c>
      <c r="C427" s="27" t="s">
        <v>871</v>
      </c>
      <c r="D427" s="5" t="s">
        <v>20</v>
      </c>
      <c r="E427" s="5" t="s">
        <v>869</v>
      </c>
      <c r="F427" s="5">
        <v>10</v>
      </c>
      <c r="G427" s="5" t="s">
        <v>19</v>
      </c>
      <c r="H427" s="5">
        <v>300</v>
      </c>
      <c r="I427" s="5">
        <v>15</v>
      </c>
      <c r="J427" s="5">
        <f>I427*0.59</f>
        <v>8.85</v>
      </c>
      <c r="K427" s="5">
        <f>I427*0.18</f>
        <v>2.7</v>
      </c>
      <c r="L427" s="5">
        <f>K427</f>
        <v>2.7</v>
      </c>
      <c r="M427" s="5">
        <f>I427*0.05</f>
        <v>0.75</v>
      </c>
    </row>
    <row r="428" spans="1:13">
      <c r="A428" s="5">
        <v>426</v>
      </c>
      <c r="B428" s="5" t="s">
        <v>771</v>
      </c>
      <c r="C428" s="27" t="s">
        <v>717</v>
      </c>
      <c r="D428" s="5" t="s">
        <v>17</v>
      </c>
      <c r="E428" s="5" t="s">
        <v>872</v>
      </c>
      <c r="F428" s="5">
        <v>20</v>
      </c>
      <c r="G428" s="5" t="s">
        <v>19</v>
      </c>
      <c r="H428" s="5">
        <v>600</v>
      </c>
      <c r="I428" s="5">
        <v>30</v>
      </c>
      <c r="J428" s="5">
        <f>I428*0.59</f>
        <v>17.7</v>
      </c>
      <c r="K428" s="5">
        <f>I428*0.18</f>
        <v>5.4</v>
      </c>
      <c r="L428" s="5">
        <f>K428</f>
        <v>5.4</v>
      </c>
      <c r="M428" s="5">
        <f>I428*0.05</f>
        <v>1.5</v>
      </c>
    </row>
    <row r="429" spans="1:13">
      <c r="A429" s="5">
        <v>427</v>
      </c>
      <c r="B429" s="5" t="s">
        <v>771</v>
      </c>
      <c r="C429" s="27" t="s">
        <v>717</v>
      </c>
      <c r="D429" s="5" t="s">
        <v>20</v>
      </c>
      <c r="E429" s="5" t="s">
        <v>872</v>
      </c>
      <c r="F429" s="5">
        <v>15</v>
      </c>
      <c r="G429" s="5" t="s">
        <v>19</v>
      </c>
      <c r="H429" s="5">
        <v>450</v>
      </c>
      <c r="I429" s="5">
        <v>22.5</v>
      </c>
      <c r="J429" s="5">
        <f>I429*0.59</f>
        <v>13.275</v>
      </c>
      <c r="K429" s="5">
        <f>I429*0.18</f>
        <v>4.05</v>
      </c>
      <c r="L429" s="5">
        <f>K429</f>
        <v>4.05</v>
      </c>
      <c r="M429" s="5">
        <f>I429*0.05</f>
        <v>1.125</v>
      </c>
    </row>
    <row r="430" spans="1:13">
      <c r="A430" s="5">
        <v>428</v>
      </c>
      <c r="B430" s="5" t="s">
        <v>881</v>
      </c>
      <c r="C430" s="27" t="s">
        <v>754</v>
      </c>
      <c r="D430" s="5" t="s">
        <v>826</v>
      </c>
      <c r="E430" s="5" t="s">
        <v>869</v>
      </c>
      <c r="F430" s="5">
        <v>2</v>
      </c>
      <c r="G430" s="5" t="s">
        <v>86</v>
      </c>
      <c r="H430" s="5">
        <v>18000</v>
      </c>
      <c r="I430" s="5">
        <v>1260</v>
      </c>
      <c r="J430" s="5">
        <f>I430*0.59</f>
        <v>743.4</v>
      </c>
      <c r="K430" s="5">
        <f>I430*0.18</f>
        <v>226.8</v>
      </c>
      <c r="L430" s="5">
        <f>K430</f>
        <v>226.8</v>
      </c>
      <c r="M430" s="5">
        <f>I430*0.05</f>
        <v>63</v>
      </c>
    </row>
    <row r="431" spans="1:13">
      <c r="A431" s="5">
        <v>429</v>
      </c>
      <c r="B431" s="5" t="s">
        <v>882</v>
      </c>
      <c r="C431" s="27" t="s">
        <v>883</v>
      </c>
      <c r="D431" s="5" t="s">
        <v>17</v>
      </c>
      <c r="E431" s="5" t="s">
        <v>872</v>
      </c>
      <c r="F431" s="5">
        <v>20</v>
      </c>
      <c r="G431" s="5" t="s">
        <v>19</v>
      </c>
      <c r="H431" s="5">
        <v>600</v>
      </c>
      <c r="I431" s="5">
        <v>30</v>
      </c>
      <c r="J431" s="5">
        <f>I431*0.59</f>
        <v>17.7</v>
      </c>
      <c r="K431" s="5">
        <f>I431*0.18</f>
        <v>5.4</v>
      </c>
      <c r="L431" s="5">
        <f>K431</f>
        <v>5.4</v>
      </c>
      <c r="M431" s="5">
        <f>I431*0.05</f>
        <v>1.5</v>
      </c>
    </row>
    <row r="432" spans="1:13">
      <c r="A432" s="5">
        <v>430</v>
      </c>
      <c r="B432" s="5" t="s">
        <v>882</v>
      </c>
      <c r="C432" s="27" t="s">
        <v>883</v>
      </c>
      <c r="D432" s="5" t="s">
        <v>20</v>
      </c>
      <c r="E432" s="5" t="s">
        <v>872</v>
      </c>
      <c r="F432" s="5">
        <v>20</v>
      </c>
      <c r="G432" s="5" t="s">
        <v>19</v>
      </c>
      <c r="H432" s="5">
        <v>600</v>
      </c>
      <c r="I432" s="5">
        <v>30</v>
      </c>
      <c r="J432" s="5">
        <f>I432*0.59</f>
        <v>17.7</v>
      </c>
      <c r="K432" s="5">
        <f>I432*0.18</f>
        <v>5.4</v>
      </c>
      <c r="L432" s="5">
        <f>K432</f>
        <v>5.4</v>
      </c>
      <c r="M432" s="5">
        <f>I432*0.05</f>
        <v>1.5</v>
      </c>
    </row>
    <row r="433" spans="1:13">
      <c r="A433" s="5">
        <v>431</v>
      </c>
      <c r="B433" s="5" t="s">
        <v>884</v>
      </c>
      <c r="C433" s="27" t="s">
        <v>600</v>
      </c>
      <c r="D433" s="5" t="s">
        <v>17</v>
      </c>
      <c r="E433" s="5" t="s">
        <v>872</v>
      </c>
      <c r="F433" s="5">
        <v>25</v>
      </c>
      <c r="G433" s="5" t="s">
        <v>19</v>
      </c>
      <c r="H433" s="5">
        <v>750</v>
      </c>
      <c r="I433" s="5">
        <v>37.5</v>
      </c>
      <c r="J433" s="5">
        <f>I433*0.59</f>
        <v>22.125</v>
      </c>
      <c r="K433" s="5">
        <f>I433*0.18</f>
        <v>6.75</v>
      </c>
      <c r="L433" s="5">
        <f>K433</f>
        <v>6.75</v>
      </c>
      <c r="M433" s="5">
        <f>I433*0.05</f>
        <v>1.875</v>
      </c>
    </row>
    <row r="434" spans="1:13">
      <c r="A434" s="5">
        <v>432</v>
      </c>
      <c r="B434" s="5" t="s">
        <v>884</v>
      </c>
      <c r="C434" s="27" t="s">
        <v>600</v>
      </c>
      <c r="D434" s="5" t="s">
        <v>20</v>
      </c>
      <c r="E434" s="5" t="s">
        <v>872</v>
      </c>
      <c r="F434" s="5">
        <v>10</v>
      </c>
      <c r="G434" s="5" t="s">
        <v>19</v>
      </c>
      <c r="H434" s="5">
        <v>300</v>
      </c>
      <c r="I434" s="5">
        <v>15</v>
      </c>
      <c r="J434" s="5">
        <f>I434*0.59</f>
        <v>8.85</v>
      </c>
      <c r="K434" s="5">
        <f>I434*0.18</f>
        <v>2.7</v>
      </c>
      <c r="L434" s="5">
        <f>K434</f>
        <v>2.7</v>
      </c>
      <c r="M434" s="5">
        <f>I434*0.05</f>
        <v>0.75</v>
      </c>
    </row>
    <row r="435" spans="1:13">
      <c r="A435" s="5">
        <v>433</v>
      </c>
      <c r="B435" s="4" t="s">
        <v>885</v>
      </c>
      <c r="C435" s="28" t="s">
        <v>886</v>
      </c>
      <c r="D435" s="4" t="s">
        <v>593</v>
      </c>
      <c r="E435" s="3" t="s">
        <v>887</v>
      </c>
      <c r="F435" s="20">
        <v>3</v>
      </c>
      <c r="G435" s="4" t="s">
        <v>86</v>
      </c>
      <c r="H435" s="2">
        <v>15000</v>
      </c>
      <c r="I435" s="2">
        <v>750</v>
      </c>
      <c r="J435" s="5">
        <f>I435*0.59</f>
        <v>442.5</v>
      </c>
      <c r="K435" s="5">
        <f>I435*0.18</f>
        <v>135</v>
      </c>
      <c r="L435" s="5">
        <f>K435</f>
        <v>135</v>
      </c>
      <c r="M435" s="5">
        <f>I435*0.05</f>
        <v>37.5</v>
      </c>
    </row>
    <row r="436" spans="1:13">
      <c r="A436" s="5">
        <v>434</v>
      </c>
      <c r="B436" s="4" t="s">
        <v>885</v>
      </c>
      <c r="C436" s="28" t="s">
        <v>886</v>
      </c>
      <c r="D436" s="4" t="s">
        <v>663</v>
      </c>
      <c r="E436" s="3" t="s">
        <v>887</v>
      </c>
      <c r="F436" s="20">
        <v>2</v>
      </c>
      <c r="G436" s="4" t="s">
        <v>86</v>
      </c>
      <c r="H436" s="2">
        <v>3000</v>
      </c>
      <c r="I436" s="2">
        <v>150</v>
      </c>
      <c r="J436" s="5">
        <f>I436*0.59</f>
        <v>88.5</v>
      </c>
      <c r="K436" s="5">
        <f>I436*0.18</f>
        <v>27</v>
      </c>
      <c r="L436" s="5">
        <f>K436</f>
        <v>27</v>
      </c>
      <c r="M436" s="5">
        <f>I436*0.05</f>
        <v>7.5</v>
      </c>
    </row>
    <row r="437" spans="1:13">
      <c r="A437" s="5">
        <v>435</v>
      </c>
      <c r="B437" s="4" t="s">
        <v>885</v>
      </c>
      <c r="C437" s="28" t="s">
        <v>886</v>
      </c>
      <c r="D437" s="4" t="s">
        <v>377</v>
      </c>
      <c r="E437" s="3" t="s">
        <v>887</v>
      </c>
      <c r="F437" s="20">
        <v>3</v>
      </c>
      <c r="G437" s="4" t="s">
        <v>86</v>
      </c>
      <c r="H437" s="2">
        <v>6000</v>
      </c>
      <c r="I437" s="2">
        <v>300</v>
      </c>
      <c r="J437" s="5">
        <f>I437*0.59</f>
        <v>177</v>
      </c>
      <c r="K437" s="5">
        <f>I437*0.18</f>
        <v>54</v>
      </c>
      <c r="L437" s="5">
        <f>K437</f>
        <v>54</v>
      </c>
      <c r="M437" s="5">
        <f>I437*0.05</f>
        <v>15</v>
      </c>
    </row>
    <row r="438" spans="1:13">
      <c r="A438" s="5">
        <v>436</v>
      </c>
      <c r="B438" s="4" t="s">
        <v>888</v>
      </c>
      <c r="C438" s="3" t="s">
        <v>589</v>
      </c>
      <c r="D438" s="4" t="s">
        <v>593</v>
      </c>
      <c r="E438" s="3" t="s">
        <v>889</v>
      </c>
      <c r="F438" s="20">
        <v>4</v>
      </c>
      <c r="G438" s="4" t="s">
        <v>86</v>
      </c>
      <c r="H438" s="2">
        <v>20000</v>
      </c>
      <c r="I438" s="2">
        <v>1000</v>
      </c>
      <c r="J438" s="5">
        <f>I438*0.59</f>
        <v>590</v>
      </c>
      <c r="K438" s="5">
        <f>I438*0.18</f>
        <v>180</v>
      </c>
      <c r="L438" s="5">
        <f>K438</f>
        <v>180</v>
      </c>
      <c r="M438" s="5">
        <f>I438*0.05</f>
        <v>50</v>
      </c>
    </row>
    <row r="439" spans="1:13">
      <c r="A439" s="5">
        <v>437</v>
      </c>
      <c r="B439" s="4" t="s">
        <v>888</v>
      </c>
      <c r="C439" s="3" t="s">
        <v>589</v>
      </c>
      <c r="D439" s="4" t="s">
        <v>766</v>
      </c>
      <c r="E439" s="3" t="s">
        <v>889</v>
      </c>
      <c r="F439" s="20">
        <v>3</v>
      </c>
      <c r="G439" s="4" t="s">
        <v>86</v>
      </c>
      <c r="H439" s="2">
        <v>9000</v>
      </c>
      <c r="I439" s="2">
        <v>450</v>
      </c>
      <c r="J439" s="5">
        <f>I439*0.59</f>
        <v>265.5</v>
      </c>
      <c r="K439" s="5">
        <f>I439*0.18</f>
        <v>81</v>
      </c>
      <c r="L439" s="5">
        <f>K439</f>
        <v>81</v>
      </c>
      <c r="M439" s="5">
        <f>I439*0.05</f>
        <v>22.5</v>
      </c>
    </row>
    <row r="440" spans="1:13">
      <c r="A440" s="5">
        <v>438</v>
      </c>
      <c r="B440" s="4" t="s">
        <v>888</v>
      </c>
      <c r="C440" s="3" t="s">
        <v>589</v>
      </c>
      <c r="D440" s="4" t="s">
        <v>377</v>
      </c>
      <c r="E440" s="3" t="s">
        <v>889</v>
      </c>
      <c r="F440" s="20">
        <v>3</v>
      </c>
      <c r="G440" s="4" t="s">
        <v>86</v>
      </c>
      <c r="H440" s="2">
        <v>6000</v>
      </c>
      <c r="I440" s="2">
        <v>300</v>
      </c>
      <c r="J440" s="5">
        <f>I440*0.59</f>
        <v>177</v>
      </c>
      <c r="K440" s="5">
        <f>I440*0.18</f>
        <v>54</v>
      </c>
      <c r="L440" s="5">
        <f>K440</f>
        <v>54</v>
      </c>
      <c r="M440" s="5">
        <f>I440*0.05</f>
        <v>15</v>
      </c>
    </row>
    <row r="441" spans="1:13">
      <c r="A441" s="5">
        <v>439</v>
      </c>
      <c r="B441" s="4" t="s">
        <v>890</v>
      </c>
      <c r="C441" s="3" t="s">
        <v>617</v>
      </c>
      <c r="D441" s="4" t="s">
        <v>593</v>
      </c>
      <c r="E441" s="3" t="s">
        <v>887</v>
      </c>
      <c r="F441" s="20">
        <v>1.5</v>
      </c>
      <c r="G441" s="4" t="s">
        <v>86</v>
      </c>
      <c r="H441" s="2">
        <v>7500</v>
      </c>
      <c r="I441" s="2">
        <v>375</v>
      </c>
      <c r="J441" s="5">
        <f>I441*0.59</f>
        <v>221.25</v>
      </c>
      <c r="K441" s="5">
        <f>I441*0.18</f>
        <v>67.5</v>
      </c>
      <c r="L441" s="5">
        <f>K441</f>
        <v>67.5</v>
      </c>
      <c r="M441" s="5">
        <f>I441*0.05</f>
        <v>18.75</v>
      </c>
    </row>
    <row r="442" spans="1:13">
      <c r="A442" s="5">
        <v>440</v>
      </c>
      <c r="B442" s="4" t="s">
        <v>890</v>
      </c>
      <c r="C442" s="3" t="s">
        <v>617</v>
      </c>
      <c r="D442" s="4" t="s">
        <v>17</v>
      </c>
      <c r="E442" s="3" t="s">
        <v>887</v>
      </c>
      <c r="F442" s="20">
        <v>15</v>
      </c>
      <c r="G442" s="4" t="s">
        <v>86</v>
      </c>
      <c r="H442" s="2">
        <v>450</v>
      </c>
      <c r="I442" s="2">
        <v>22.5</v>
      </c>
      <c r="J442" s="5">
        <f>I442*0.59</f>
        <v>13.275</v>
      </c>
      <c r="K442" s="5">
        <f>I442*0.18</f>
        <v>4.05</v>
      </c>
      <c r="L442" s="5">
        <f>K442</f>
        <v>4.05</v>
      </c>
      <c r="M442" s="5">
        <f>I442*0.05</f>
        <v>1.125</v>
      </c>
    </row>
    <row r="443" spans="1:13">
      <c r="A443" s="5">
        <v>441</v>
      </c>
      <c r="B443" s="4" t="s">
        <v>891</v>
      </c>
      <c r="C443" s="3" t="s">
        <v>754</v>
      </c>
      <c r="D443" s="4" t="s">
        <v>593</v>
      </c>
      <c r="E443" s="3" t="s">
        <v>892</v>
      </c>
      <c r="F443" s="20">
        <v>3</v>
      </c>
      <c r="G443" s="4" t="s">
        <v>86</v>
      </c>
      <c r="H443" s="2">
        <v>15000</v>
      </c>
      <c r="I443" s="2">
        <v>750</v>
      </c>
      <c r="J443" s="5">
        <f>I443*0.59</f>
        <v>442.5</v>
      </c>
      <c r="K443" s="5">
        <f>I443*0.18</f>
        <v>135</v>
      </c>
      <c r="L443" s="5">
        <f>K443</f>
        <v>135</v>
      </c>
      <c r="M443" s="5">
        <f>I443*0.05</f>
        <v>37.5</v>
      </c>
    </row>
    <row r="444" spans="1:13">
      <c r="A444" s="5">
        <v>442</v>
      </c>
      <c r="B444" s="4" t="s">
        <v>890</v>
      </c>
      <c r="C444" s="3" t="s">
        <v>592</v>
      </c>
      <c r="D444" s="4" t="s">
        <v>593</v>
      </c>
      <c r="E444" s="3" t="s">
        <v>893</v>
      </c>
      <c r="F444" s="20">
        <v>1</v>
      </c>
      <c r="G444" s="4" t="s">
        <v>86</v>
      </c>
      <c r="H444" s="2">
        <v>5000</v>
      </c>
      <c r="I444" s="2">
        <v>250</v>
      </c>
      <c r="J444" s="5">
        <f>I444*0.59</f>
        <v>147.5</v>
      </c>
      <c r="K444" s="5">
        <f>I444*0.18</f>
        <v>45</v>
      </c>
      <c r="L444" s="5">
        <f>K444</f>
        <v>45</v>
      </c>
      <c r="M444" s="5">
        <f>I444*0.05</f>
        <v>12.5</v>
      </c>
    </row>
    <row r="445" spans="1:13">
      <c r="A445" s="5">
        <v>443</v>
      </c>
      <c r="B445" s="4" t="s">
        <v>894</v>
      </c>
      <c r="C445" s="3" t="s">
        <v>592</v>
      </c>
      <c r="D445" s="4" t="s">
        <v>593</v>
      </c>
      <c r="E445" s="3" t="s">
        <v>893</v>
      </c>
      <c r="F445" s="20">
        <v>4</v>
      </c>
      <c r="G445" s="4" t="s">
        <v>86</v>
      </c>
      <c r="H445" s="2">
        <v>20000</v>
      </c>
      <c r="I445" s="2">
        <v>1000</v>
      </c>
      <c r="J445" s="5">
        <f>I445*0.59</f>
        <v>590</v>
      </c>
      <c r="K445" s="5">
        <f>I445*0.18</f>
        <v>180</v>
      </c>
      <c r="L445" s="5">
        <f>K445</f>
        <v>180</v>
      </c>
      <c r="M445" s="5">
        <f>I445*0.05</f>
        <v>50</v>
      </c>
    </row>
    <row r="446" spans="1:13">
      <c r="A446" s="5">
        <v>444</v>
      </c>
      <c r="B446" s="4" t="s">
        <v>529</v>
      </c>
      <c r="C446" s="3" t="s">
        <v>600</v>
      </c>
      <c r="D446" s="4" t="s">
        <v>593</v>
      </c>
      <c r="E446" s="3" t="s">
        <v>893</v>
      </c>
      <c r="F446" s="20">
        <v>1</v>
      </c>
      <c r="G446" s="4" t="s">
        <v>86</v>
      </c>
      <c r="H446" s="2">
        <v>5000</v>
      </c>
      <c r="I446" s="2">
        <v>250</v>
      </c>
      <c r="J446" s="5">
        <f>I446*0.59</f>
        <v>147.5</v>
      </c>
      <c r="K446" s="5">
        <f>I446*0.18</f>
        <v>45</v>
      </c>
      <c r="L446" s="5">
        <f>K446</f>
        <v>45</v>
      </c>
      <c r="M446" s="5">
        <f>I446*0.05</f>
        <v>12.5</v>
      </c>
    </row>
    <row r="447" spans="1:13">
      <c r="A447" s="5">
        <v>445</v>
      </c>
      <c r="B447" s="4" t="s">
        <v>529</v>
      </c>
      <c r="C447" s="3" t="s">
        <v>600</v>
      </c>
      <c r="D447" s="4" t="s">
        <v>766</v>
      </c>
      <c r="E447" s="3" t="s">
        <v>893</v>
      </c>
      <c r="F447" s="20">
        <v>2</v>
      </c>
      <c r="G447" s="4" t="s">
        <v>86</v>
      </c>
      <c r="H447" s="2">
        <v>6000</v>
      </c>
      <c r="I447" s="2">
        <v>300</v>
      </c>
      <c r="J447" s="5">
        <f>I447*0.59</f>
        <v>177</v>
      </c>
      <c r="K447" s="5">
        <f>I447*0.18</f>
        <v>54</v>
      </c>
      <c r="L447" s="5">
        <f>K447</f>
        <v>54</v>
      </c>
      <c r="M447" s="5">
        <f>I447*0.05</f>
        <v>15</v>
      </c>
    </row>
    <row r="448" spans="1:13">
      <c r="A448" s="5">
        <v>446</v>
      </c>
      <c r="B448" s="4" t="s">
        <v>895</v>
      </c>
      <c r="C448" s="3" t="s">
        <v>896</v>
      </c>
      <c r="D448" s="4" t="s">
        <v>593</v>
      </c>
      <c r="E448" s="3" t="s">
        <v>887</v>
      </c>
      <c r="F448" s="20">
        <v>1</v>
      </c>
      <c r="G448" s="4" t="s">
        <v>86</v>
      </c>
      <c r="H448" s="2">
        <v>5000</v>
      </c>
      <c r="I448" s="2">
        <v>250</v>
      </c>
      <c r="J448" s="5">
        <f>I448*0.59</f>
        <v>147.5</v>
      </c>
      <c r="K448" s="5">
        <f>I448*0.18</f>
        <v>45</v>
      </c>
      <c r="L448" s="5">
        <f>K448</f>
        <v>45</v>
      </c>
      <c r="M448" s="5">
        <f>I448*0.05</f>
        <v>12.5</v>
      </c>
    </row>
    <row r="449" spans="1:13">
      <c r="A449" s="5">
        <v>447</v>
      </c>
      <c r="B449" s="4" t="s">
        <v>897</v>
      </c>
      <c r="C449" s="3" t="s">
        <v>802</v>
      </c>
      <c r="D449" s="4" t="s">
        <v>593</v>
      </c>
      <c r="E449" s="3" t="s">
        <v>887</v>
      </c>
      <c r="F449" s="20">
        <v>1</v>
      </c>
      <c r="G449" s="4" t="s">
        <v>86</v>
      </c>
      <c r="H449" s="2">
        <v>5000</v>
      </c>
      <c r="I449" s="2">
        <v>250</v>
      </c>
      <c r="J449" s="5">
        <f>I449*0.59</f>
        <v>147.5</v>
      </c>
      <c r="K449" s="5">
        <f>I449*0.18</f>
        <v>45</v>
      </c>
      <c r="L449" s="5">
        <f>K449</f>
        <v>45</v>
      </c>
      <c r="M449" s="5">
        <f>I449*0.05</f>
        <v>12.5</v>
      </c>
    </row>
    <row r="450" spans="1:13">
      <c r="A450" s="5">
        <v>448</v>
      </c>
      <c r="B450" s="4" t="s">
        <v>435</v>
      </c>
      <c r="C450" s="3" t="s">
        <v>587</v>
      </c>
      <c r="D450" s="4" t="s">
        <v>593</v>
      </c>
      <c r="E450" s="3" t="s">
        <v>887</v>
      </c>
      <c r="F450" s="20">
        <v>4</v>
      </c>
      <c r="G450" s="4" t="s">
        <v>86</v>
      </c>
      <c r="H450" s="2">
        <v>20000</v>
      </c>
      <c r="I450" s="2">
        <v>1000</v>
      </c>
      <c r="J450" s="5">
        <f>I450*0.59</f>
        <v>590</v>
      </c>
      <c r="K450" s="5">
        <f>I450*0.18</f>
        <v>180</v>
      </c>
      <c r="L450" s="5">
        <f>K450</f>
        <v>180</v>
      </c>
      <c r="M450" s="5">
        <f>I450*0.05</f>
        <v>50</v>
      </c>
    </row>
    <row r="451" spans="1:13">
      <c r="A451" s="5">
        <v>449</v>
      </c>
      <c r="B451" s="4" t="s">
        <v>250</v>
      </c>
      <c r="C451" s="3" t="s">
        <v>681</v>
      </c>
      <c r="D451" s="4" t="s">
        <v>593</v>
      </c>
      <c r="E451" s="3" t="s">
        <v>892</v>
      </c>
      <c r="F451" s="20">
        <v>1.5</v>
      </c>
      <c r="G451" s="4" t="s">
        <v>86</v>
      </c>
      <c r="H451" s="2">
        <v>7500</v>
      </c>
      <c r="I451" s="2">
        <v>375</v>
      </c>
      <c r="J451" s="5">
        <f>I451*0.59</f>
        <v>221.25</v>
      </c>
      <c r="K451" s="5">
        <f>I451*0.18</f>
        <v>67.5</v>
      </c>
      <c r="L451" s="5">
        <f>K451</f>
        <v>67.5</v>
      </c>
      <c r="M451" s="5">
        <f>I451*0.05</f>
        <v>18.75</v>
      </c>
    </row>
    <row r="452" spans="1:13">
      <c r="A452" s="5">
        <v>450</v>
      </c>
      <c r="B452" s="4" t="s">
        <v>898</v>
      </c>
      <c r="C452" s="3" t="s">
        <v>600</v>
      </c>
      <c r="D452" s="4" t="s">
        <v>593</v>
      </c>
      <c r="E452" s="3" t="s">
        <v>887</v>
      </c>
      <c r="F452" s="20">
        <v>1.5</v>
      </c>
      <c r="G452" s="4" t="s">
        <v>86</v>
      </c>
      <c r="H452" s="2">
        <v>7500</v>
      </c>
      <c r="I452" s="2">
        <v>375</v>
      </c>
      <c r="J452" s="5">
        <f t="shared" ref="J452:J515" si="28">I452*0.59</f>
        <v>221.25</v>
      </c>
      <c r="K452" s="5">
        <f t="shared" ref="K452:K515" si="29">I452*0.18</f>
        <v>67.5</v>
      </c>
      <c r="L452" s="5">
        <f t="shared" ref="L452:L515" si="30">K452</f>
        <v>67.5</v>
      </c>
      <c r="M452" s="5">
        <f t="shared" ref="M452:M515" si="31">I452*0.05</f>
        <v>18.75</v>
      </c>
    </row>
    <row r="453" spans="1:13">
      <c r="A453" s="5">
        <v>451</v>
      </c>
      <c r="B453" s="4" t="s">
        <v>899</v>
      </c>
      <c r="C453" s="3" t="s">
        <v>806</v>
      </c>
      <c r="D453" s="4" t="s">
        <v>593</v>
      </c>
      <c r="E453" s="3" t="s">
        <v>887</v>
      </c>
      <c r="F453" s="20">
        <v>1.5</v>
      </c>
      <c r="G453" s="4" t="s">
        <v>86</v>
      </c>
      <c r="H453" s="2">
        <v>7500</v>
      </c>
      <c r="I453" s="2">
        <v>375</v>
      </c>
      <c r="J453" s="5">
        <f>I453*0.59</f>
        <v>221.25</v>
      </c>
      <c r="K453" s="5">
        <f>I453*0.18</f>
        <v>67.5</v>
      </c>
      <c r="L453" s="5">
        <f>K453</f>
        <v>67.5</v>
      </c>
      <c r="M453" s="5">
        <f>I453*0.05</f>
        <v>18.75</v>
      </c>
    </row>
    <row r="454" spans="1:13">
      <c r="A454" s="5">
        <v>452</v>
      </c>
      <c r="B454" s="4" t="s">
        <v>449</v>
      </c>
      <c r="C454" s="3" t="s">
        <v>619</v>
      </c>
      <c r="D454" s="4" t="s">
        <v>593</v>
      </c>
      <c r="E454" s="3" t="s">
        <v>893</v>
      </c>
      <c r="F454" s="20">
        <v>1</v>
      </c>
      <c r="G454" s="4" t="s">
        <v>86</v>
      </c>
      <c r="H454" s="2">
        <v>5000</v>
      </c>
      <c r="I454" s="2">
        <v>250</v>
      </c>
      <c r="J454" s="5">
        <f>I454*0.59</f>
        <v>147.5</v>
      </c>
      <c r="K454" s="5">
        <f>I454*0.18</f>
        <v>45</v>
      </c>
      <c r="L454" s="5">
        <f>K454</f>
        <v>45</v>
      </c>
      <c r="M454" s="5">
        <f>I454*0.05</f>
        <v>12.5</v>
      </c>
    </row>
    <row r="455" spans="1:13">
      <c r="A455" s="5">
        <v>453</v>
      </c>
      <c r="B455" s="4" t="s">
        <v>900</v>
      </c>
      <c r="C455" s="3" t="s">
        <v>587</v>
      </c>
      <c r="D455" s="4" t="s">
        <v>593</v>
      </c>
      <c r="E455" s="3" t="s">
        <v>889</v>
      </c>
      <c r="F455" s="20">
        <v>4</v>
      </c>
      <c r="G455" s="4" t="s">
        <v>86</v>
      </c>
      <c r="H455" s="2">
        <v>20000</v>
      </c>
      <c r="I455" s="2">
        <v>1000</v>
      </c>
      <c r="J455" s="5">
        <f>I455*0.59</f>
        <v>590</v>
      </c>
      <c r="K455" s="5">
        <f>I455*0.18</f>
        <v>180</v>
      </c>
      <c r="L455" s="5">
        <f>K455</f>
        <v>180</v>
      </c>
      <c r="M455" s="5">
        <f>I455*0.05</f>
        <v>50</v>
      </c>
    </row>
    <row r="456" spans="1:13">
      <c r="A456" s="5">
        <v>454</v>
      </c>
      <c r="B456" s="4" t="s">
        <v>900</v>
      </c>
      <c r="C456" s="3" t="s">
        <v>587</v>
      </c>
      <c r="D456" s="4" t="s">
        <v>766</v>
      </c>
      <c r="E456" s="3" t="s">
        <v>889</v>
      </c>
      <c r="F456" s="20">
        <v>3</v>
      </c>
      <c r="G456" s="4" t="s">
        <v>86</v>
      </c>
      <c r="H456" s="2">
        <v>9000</v>
      </c>
      <c r="I456" s="2">
        <v>450</v>
      </c>
      <c r="J456" s="5">
        <f>I456*0.59</f>
        <v>265.5</v>
      </c>
      <c r="K456" s="5">
        <f>I456*0.18</f>
        <v>81</v>
      </c>
      <c r="L456" s="5">
        <f>K456</f>
        <v>81</v>
      </c>
      <c r="M456" s="5">
        <f>I456*0.05</f>
        <v>22.5</v>
      </c>
    </row>
    <row r="457" spans="1:13">
      <c r="A457" s="5">
        <v>455</v>
      </c>
      <c r="B457" s="4" t="s">
        <v>900</v>
      </c>
      <c r="C457" s="3" t="s">
        <v>587</v>
      </c>
      <c r="D457" s="4" t="s">
        <v>377</v>
      </c>
      <c r="E457" s="3" t="s">
        <v>889</v>
      </c>
      <c r="F457" s="20">
        <v>2</v>
      </c>
      <c r="G457" s="4" t="s">
        <v>86</v>
      </c>
      <c r="H457" s="2">
        <v>4000</v>
      </c>
      <c r="I457" s="2">
        <v>200</v>
      </c>
      <c r="J457" s="5">
        <f>I457*0.59</f>
        <v>118</v>
      </c>
      <c r="K457" s="5">
        <f>I457*0.18</f>
        <v>36</v>
      </c>
      <c r="L457" s="5">
        <f>K457</f>
        <v>36</v>
      </c>
      <c r="M457" s="5">
        <f>I457*0.05</f>
        <v>10</v>
      </c>
    </row>
    <row r="458" spans="1:13">
      <c r="A458" s="5">
        <v>456</v>
      </c>
      <c r="B458" s="4" t="s">
        <v>900</v>
      </c>
      <c r="C458" s="3" t="s">
        <v>679</v>
      </c>
      <c r="D458" s="4" t="s">
        <v>593</v>
      </c>
      <c r="E458" s="3" t="s">
        <v>889</v>
      </c>
      <c r="F458" s="20">
        <v>1</v>
      </c>
      <c r="G458" s="4" t="s">
        <v>86</v>
      </c>
      <c r="H458" s="2">
        <v>5000</v>
      </c>
      <c r="I458" s="2">
        <v>250</v>
      </c>
      <c r="J458" s="5">
        <f>I458*0.59</f>
        <v>147.5</v>
      </c>
      <c r="K458" s="5">
        <f>I458*0.18</f>
        <v>45</v>
      </c>
      <c r="L458" s="5">
        <f>K458</f>
        <v>45</v>
      </c>
      <c r="M458" s="5">
        <f>I458*0.05</f>
        <v>12.5</v>
      </c>
    </row>
    <row r="459" spans="1:13">
      <c r="A459" s="5">
        <v>457</v>
      </c>
      <c r="B459" s="4" t="s">
        <v>901</v>
      </c>
      <c r="C459" s="3" t="s">
        <v>802</v>
      </c>
      <c r="D459" s="4" t="s">
        <v>593</v>
      </c>
      <c r="E459" s="3" t="s">
        <v>889</v>
      </c>
      <c r="F459" s="20">
        <v>3</v>
      </c>
      <c r="G459" s="4" t="s">
        <v>86</v>
      </c>
      <c r="H459" s="2">
        <v>15000</v>
      </c>
      <c r="I459" s="2">
        <v>750</v>
      </c>
      <c r="J459" s="5">
        <f>I459*0.59</f>
        <v>442.5</v>
      </c>
      <c r="K459" s="5">
        <f>I459*0.18</f>
        <v>135</v>
      </c>
      <c r="L459" s="5">
        <f>K459</f>
        <v>135</v>
      </c>
      <c r="M459" s="5">
        <f>I459*0.05</f>
        <v>37.5</v>
      </c>
    </row>
    <row r="460" spans="1:13">
      <c r="A460" s="5">
        <v>458</v>
      </c>
      <c r="B460" s="4" t="s">
        <v>53</v>
      </c>
      <c r="C460" s="3" t="s">
        <v>584</v>
      </c>
      <c r="D460" s="4" t="s">
        <v>593</v>
      </c>
      <c r="E460" s="3" t="s">
        <v>892</v>
      </c>
      <c r="F460" s="20">
        <v>3</v>
      </c>
      <c r="G460" s="4" t="s">
        <v>86</v>
      </c>
      <c r="H460" s="2">
        <v>15000</v>
      </c>
      <c r="I460" s="2">
        <v>750</v>
      </c>
      <c r="J460" s="5">
        <f>I460*0.59</f>
        <v>442.5</v>
      </c>
      <c r="K460" s="5">
        <f>I460*0.18</f>
        <v>135</v>
      </c>
      <c r="L460" s="5">
        <f>K460</f>
        <v>135</v>
      </c>
      <c r="M460" s="5">
        <f>I460*0.05</f>
        <v>37.5</v>
      </c>
    </row>
    <row r="461" spans="1:13">
      <c r="A461" s="5">
        <v>459</v>
      </c>
      <c r="B461" s="4" t="s">
        <v>53</v>
      </c>
      <c r="C461" s="3" t="s">
        <v>584</v>
      </c>
      <c r="D461" s="4" t="s">
        <v>766</v>
      </c>
      <c r="E461" s="3" t="s">
        <v>892</v>
      </c>
      <c r="F461" s="20">
        <v>2</v>
      </c>
      <c r="G461" s="4" t="s">
        <v>86</v>
      </c>
      <c r="H461" s="2">
        <v>6000</v>
      </c>
      <c r="I461" s="2">
        <v>300</v>
      </c>
      <c r="J461" s="5">
        <f>I461*0.59</f>
        <v>177</v>
      </c>
      <c r="K461" s="5">
        <f>I461*0.18</f>
        <v>54</v>
      </c>
      <c r="L461" s="5">
        <f>K461</f>
        <v>54</v>
      </c>
      <c r="M461" s="5">
        <f>I461*0.05</f>
        <v>15</v>
      </c>
    </row>
    <row r="462" spans="1:13">
      <c r="A462" s="5">
        <v>460</v>
      </c>
      <c r="B462" s="4" t="s">
        <v>902</v>
      </c>
      <c r="C462" s="43" t="s">
        <v>743</v>
      </c>
      <c r="D462" s="4" t="s">
        <v>17</v>
      </c>
      <c r="E462" s="3" t="s">
        <v>868</v>
      </c>
      <c r="F462" s="44">
        <v>16</v>
      </c>
      <c r="G462" s="4" t="s">
        <v>19</v>
      </c>
      <c r="H462" s="2">
        <v>480</v>
      </c>
      <c r="I462" s="2">
        <v>24</v>
      </c>
      <c r="J462" s="5">
        <f>I462*0.59</f>
        <v>14.16</v>
      </c>
      <c r="K462" s="5">
        <f>I462*0.18</f>
        <v>4.32</v>
      </c>
      <c r="L462" s="5">
        <f>K462</f>
        <v>4.32</v>
      </c>
      <c r="M462" s="5">
        <f>I462*0.05</f>
        <v>1.2</v>
      </c>
    </row>
    <row r="463" spans="1:13">
      <c r="A463" s="5">
        <v>461</v>
      </c>
      <c r="B463" s="4" t="s">
        <v>902</v>
      </c>
      <c r="C463" s="43" t="s">
        <v>743</v>
      </c>
      <c r="D463" s="4" t="s">
        <v>20</v>
      </c>
      <c r="E463" s="3" t="s">
        <v>868</v>
      </c>
      <c r="F463" s="44">
        <v>5</v>
      </c>
      <c r="G463" s="4" t="s">
        <v>19</v>
      </c>
      <c r="H463" s="2">
        <v>150</v>
      </c>
      <c r="I463" s="2">
        <v>7.5</v>
      </c>
      <c r="J463" s="5">
        <f>I463*0.59</f>
        <v>4.425</v>
      </c>
      <c r="K463" s="5">
        <f>I463*0.18</f>
        <v>1.35</v>
      </c>
      <c r="L463" s="5">
        <f>K463</f>
        <v>1.35</v>
      </c>
      <c r="M463" s="5">
        <f>I463*0.05</f>
        <v>0.375</v>
      </c>
    </row>
    <row r="464" spans="1:13">
      <c r="A464" s="5">
        <v>462</v>
      </c>
      <c r="B464" s="4" t="s">
        <v>903</v>
      </c>
      <c r="C464" s="43" t="s">
        <v>602</v>
      </c>
      <c r="D464" s="4" t="s">
        <v>17</v>
      </c>
      <c r="E464" s="3" t="s">
        <v>868</v>
      </c>
      <c r="F464" s="44">
        <v>25</v>
      </c>
      <c r="G464" s="4" t="s">
        <v>19</v>
      </c>
      <c r="H464" s="2">
        <v>750</v>
      </c>
      <c r="I464" s="2">
        <v>37.5</v>
      </c>
      <c r="J464" s="5">
        <f>I464*0.59</f>
        <v>22.125</v>
      </c>
      <c r="K464" s="5">
        <f>I464*0.18</f>
        <v>6.75</v>
      </c>
      <c r="L464" s="5">
        <f>K464</f>
        <v>6.75</v>
      </c>
      <c r="M464" s="5">
        <f>I464*0.05</f>
        <v>1.875</v>
      </c>
    </row>
    <row r="465" spans="1:13">
      <c r="A465" s="5">
        <v>463</v>
      </c>
      <c r="B465" s="4" t="s">
        <v>903</v>
      </c>
      <c r="C465" s="43" t="s">
        <v>602</v>
      </c>
      <c r="D465" s="4" t="s">
        <v>20</v>
      </c>
      <c r="E465" s="3" t="s">
        <v>868</v>
      </c>
      <c r="F465" s="44">
        <v>10</v>
      </c>
      <c r="G465" s="4" t="s">
        <v>19</v>
      </c>
      <c r="H465" s="2">
        <v>300</v>
      </c>
      <c r="I465" s="2">
        <v>15</v>
      </c>
      <c r="J465" s="5">
        <f>I465*0.59</f>
        <v>8.85</v>
      </c>
      <c r="K465" s="5">
        <f>I465*0.18</f>
        <v>2.7</v>
      </c>
      <c r="L465" s="5">
        <f>K465</f>
        <v>2.7</v>
      </c>
      <c r="M465" s="5">
        <f>I465*0.05</f>
        <v>0.75</v>
      </c>
    </row>
    <row r="466" spans="1:13">
      <c r="A466" s="5">
        <v>464</v>
      </c>
      <c r="B466" s="4" t="s">
        <v>857</v>
      </c>
      <c r="C466" s="43" t="s">
        <v>896</v>
      </c>
      <c r="D466" s="4" t="s">
        <v>17</v>
      </c>
      <c r="E466" s="3" t="s">
        <v>904</v>
      </c>
      <c r="F466" s="44">
        <v>20</v>
      </c>
      <c r="G466" s="4" t="s">
        <v>19</v>
      </c>
      <c r="H466" s="2">
        <v>600</v>
      </c>
      <c r="I466" s="2">
        <v>30</v>
      </c>
      <c r="J466" s="5">
        <f>I466*0.59</f>
        <v>17.7</v>
      </c>
      <c r="K466" s="5">
        <f>I466*0.18</f>
        <v>5.4</v>
      </c>
      <c r="L466" s="5">
        <f>K466</f>
        <v>5.4</v>
      </c>
      <c r="M466" s="5">
        <f>I466*0.05</f>
        <v>1.5</v>
      </c>
    </row>
    <row r="467" spans="1:13">
      <c r="A467" s="5">
        <v>465</v>
      </c>
      <c r="B467" s="4" t="s">
        <v>857</v>
      </c>
      <c r="C467" s="43" t="s">
        <v>896</v>
      </c>
      <c r="D467" s="4" t="s">
        <v>20</v>
      </c>
      <c r="E467" s="3" t="s">
        <v>904</v>
      </c>
      <c r="F467" s="44">
        <v>30</v>
      </c>
      <c r="G467" s="4" t="s">
        <v>19</v>
      </c>
      <c r="H467" s="2">
        <v>900</v>
      </c>
      <c r="I467" s="2">
        <v>45</v>
      </c>
      <c r="J467" s="5">
        <f>I467*0.59</f>
        <v>26.55</v>
      </c>
      <c r="K467" s="5">
        <f>I467*0.18</f>
        <v>8.1</v>
      </c>
      <c r="L467" s="5">
        <f>K467</f>
        <v>8.1</v>
      </c>
      <c r="M467" s="5">
        <f>I467*0.05</f>
        <v>2.25</v>
      </c>
    </row>
    <row r="468" spans="1:13">
      <c r="A468" s="5">
        <v>466</v>
      </c>
      <c r="B468" s="4" t="s">
        <v>905</v>
      </c>
      <c r="C468" s="43" t="s">
        <v>592</v>
      </c>
      <c r="D468" s="4" t="s">
        <v>17</v>
      </c>
      <c r="E468" s="3" t="s">
        <v>904</v>
      </c>
      <c r="F468" s="44">
        <v>16</v>
      </c>
      <c r="G468" s="4" t="s">
        <v>19</v>
      </c>
      <c r="H468" s="2">
        <v>480</v>
      </c>
      <c r="I468" s="2">
        <v>24</v>
      </c>
      <c r="J468" s="5">
        <f>I468*0.59</f>
        <v>14.16</v>
      </c>
      <c r="K468" s="5">
        <f>I468*0.18</f>
        <v>4.32</v>
      </c>
      <c r="L468" s="5">
        <f>K468</f>
        <v>4.32</v>
      </c>
      <c r="M468" s="5">
        <f>I468*0.05</f>
        <v>1.2</v>
      </c>
    </row>
    <row r="469" spans="1:13">
      <c r="A469" s="5">
        <v>467</v>
      </c>
      <c r="B469" s="4" t="s">
        <v>905</v>
      </c>
      <c r="C469" s="43" t="s">
        <v>592</v>
      </c>
      <c r="D469" s="4" t="s">
        <v>20</v>
      </c>
      <c r="E469" s="3" t="s">
        <v>904</v>
      </c>
      <c r="F469" s="44">
        <v>8</v>
      </c>
      <c r="G469" s="4" t="s">
        <v>19</v>
      </c>
      <c r="H469" s="2">
        <v>240</v>
      </c>
      <c r="I469" s="2">
        <v>12</v>
      </c>
      <c r="J469" s="5">
        <f>I469*0.59</f>
        <v>7.08</v>
      </c>
      <c r="K469" s="5">
        <f>I469*0.18</f>
        <v>2.16</v>
      </c>
      <c r="L469" s="5">
        <f>K469</f>
        <v>2.16</v>
      </c>
      <c r="M469" s="5">
        <f>I469*0.05</f>
        <v>0.6</v>
      </c>
    </row>
    <row r="470" spans="1:13">
      <c r="A470" s="5">
        <v>468</v>
      </c>
      <c r="B470" s="4" t="s">
        <v>774</v>
      </c>
      <c r="C470" s="43" t="s">
        <v>731</v>
      </c>
      <c r="D470" s="4" t="s">
        <v>17</v>
      </c>
      <c r="E470" s="3" t="s">
        <v>906</v>
      </c>
      <c r="F470" s="44">
        <v>18</v>
      </c>
      <c r="G470" s="4" t="s">
        <v>19</v>
      </c>
      <c r="H470" s="2">
        <v>540</v>
      </c>
      <c r="I470" s="2">
        <v>27</v>
      </c>
      <c r="J470" s="5">
        <f>I470*0.59</f>
        <v>15.93</v>
      </c>
      <c r="K470" s="5">
        <f>I470*0.18</f>
        <v>4.86</v>
      </c>
      <c r="L470" s="5">
        <f>K470</f>
        <v>4.86</v>
      </c>
      <c r="M470" s="5">
        <f>I470*0.05</f>
        <v>1.35</v>
      </c>
    </row>
    <row r="471" spans="1:13">
      <c r="A471" s="5">
        <v>469</v>
      </c>
      <c r="B471" s="4" t="s">
        <v>824</v>
      </c>
      <c r="C471" s="27" t="s">
        <v>604</v>
      </c>
      <c r="D471" s="5" t="s">
        <v>377</v>
      </c>
      <c r="E471" s="3" t="s">
        <v>907</v>
      </c>
      <c r="F471" s="5">
        <v>2.5</v>
      </c>
      <c r="G471" s="5" t="s">
        <v>86</v>
      </c>
      <c r="H471" s="5">
        <v>5000</v>
      </c>
      <c r="I471" s="5">
        <v>250</v>
      </c>
      <c r="J471" s="5">
        <f>I471*0.59</f>
        <v>147.5</v>
      </c>
      <c r="K471" s="5">
        <f>I471*0.18</f>
        <v>45</v>
      </c>
      <c r="L471" s="5">
        <f>K471</f>
        <v>45</v>
      </c>
      <c r="M471" s="5">
        <f>I471*0.05</f>
        <v>12.5</v>
      </c>
    </row>
    <row r="472" spans="1:13">
      <c r="A472" s="5">
        <v>470</v>
      </c>
      <c r="B472" s="25" t="s">
        <v>908</v>
      </c>
      <c r="C472" s="27" t="s">
        <v>717</v>
      </c>
      <c r="D472" s="5" t="s">
        <v>17</v>
      </c>
      <c r="E472" s="3" t="s">
        <v>907</v>
      </c>
      <c r="F472" s="5">
        <v>12</v>
      </c>
      <c r="G472" s="5" t="s">
        <v>19</v>
      </c>
      <c r="H472" s="5">
        <v>360</v>
      </c>
      <c r="I472" s="5">
        <v>18</v>
      </c>
      <c r="J472" s="5">
        <f>I472*0.59</f>
        <v>10.62</v>
      </c>
      <c r="K472" s="5">
        <f>I472*0.18</f>
        <v>3.24</v>
      </c>
      <c r="L472" s="5">
        <f>K472</f>
        <v>3.24</v>
      </c>
      <c r="M472" s="5">
        <f>I472*0.05</f>
        <v>0.9</v>
      </c>
    </row>
    <row r="473" spans="1:13">
      <c r="A473" s="5">
        <v>471</v>
      </c>
      <c r="B473" s="5" t="s">
        <v>909</v>
      </c>
      <c r="C473" s="27" t="s">
        <v>679</v>
      </c>
      <c r="D473" s="5" t="s">
        <v>377</v>
      </c>
      <c r="E473" s="5" t="s">
        <v>910</v>
      </c>
      <c r="F473" s="5">
        <v>2</v>
      </c>
      <c r="G473" s="5" t="s">
        <v>86</v>
      </c>
      <c r="H473" s="5">
        <v>4000</v>
      </c>
      <c r="I473" s="5">
        <v>200</v>
      </c>
      <c r="J473" s="5">
        <f>I473*0.59</f>
        <v>118</v>
      </c>
      <c r="K473" s="5">
        <f>I473*0.18</f>
        <v>36</v>
      </c>
      <c r="L473" s="5">
        <f>K473</f>
        <v>36</v>
      </c>
      <c r="M473" s="5">
        <f>I473*0.05</f>
        <v>10</v>
      </c>
    </row>
    <row r="474" spans="1:13">
      <c r="A474" s="5">
        <v>472</v>
      </c>
      <c r="B474" s="5" t="s">
        <v>911</v>
      </c>
      <c r="C474" s="27" t="s">
        <v>617</v>
      </c>
      <c r="D474" s="5" t="s">
        <v>17</v>
      </c>
      <c r="E474" s="5" t="s">
        <v>912</v>
      </c>
      <c r="F474" s="5">
        <v>20</v>
      </c>
      <c r="G474" s="5" t="s">
        <v>19</v>
      </c>
      <c r="H474" s="5">
        <v>600</v>
      </c>
      <c r="I474" s="5">
        <v>30</v>
      </c>
      <c r="J474" s="5">
        <f>I474*0.59</f>
        <v>17.7</v>
      </c>
      <c r="K474" s="5">
        <f>I474*0.18</f>
        <v>5.4</v>
      </c>
      <c r="L474" s="5">
        <f>K474</f>
        <v>5.4</v>
      </c>
      <c r="M474" s="5">
        <f>I474*0.05</f>
        <v>1.5</v>
      </c>
    </row>
    <row r="475" spans="1:13">
      <c r="A475" s="5">
        <v>473</v>
      </c>
      <c r="B475" s="5" t="s">
        <v>911</v>
      </c>
      <c r="C475" s="27" t="s">
        <v>617</v>
      </c>
      <c r="D475" s="5" t="s">
        <v>20</v>
      </c>
      <c r="E475" s="5" t="s">
        <v>912</v>
      </c>
      <c r="F475" s="5">
        <v>10</v>
      </c>
      <c r="G475" s="5" t="s">
        <v>19</v>
      </c>
      <c r="H475" s="5">
        <v>300</v>
      </c>
      <c r="I475" s="5">
        <v>15</v>
      </c>
      <c r="J475" s="5">
        <f>I475*0.59</f>
        <v>8.85</v>
      </c>
      <c r="K475" s="5">
        <f>I475*0.18</f>
        <v>2.7</v>
      </c>
      <c r="L475" s="5">
        <f>K475</f>
        <v>2.7</v>
      </c>
      <c r="M475" s="5">
        <f>I475*0.05</f>
        <v>0.75</v>
      </c>
    </row>
    <row r="476" spans="1:13">
      <c r="A476" s="5">
        <v>474</v>
      </c>
      <c r="B476" s="5" t="s">
        <v>774</v>
      </c>
      <c r="C476" s="27" t="s">
        <v>913</v>
      </c>
      <c r="D476" s="5" t="s">
        <v>17</v>
      </c>
      <c r="E476" s="5" t="s">
        <v>912</v>
      </c>
      <c r="F476" s="5">
        <v>8</v>
      </c>
      <c r="G476" s="5" t="s">
        <v>19</v>
      </c>
      <c r="H476" s="5">
        <v>240</v>
      </c>
      <c r="I476" s="5">
        <v>12</v>
      </c>
      <c r="J476" s="5">
        <f>I476*0.59</f>
        <v>7.08</v>
      </c>
      <c r="K476" s="5">
        <f>I476*0.18</f>
        <v>2.16</v>
      </c>
      <c r="L476" s="5">
        <f>K476</f>
        <v>2.16</v>
      </c>
      <c r="M476" s="5">
        <f>I476*0.05</f>
        <v>0.6</v>
      </c>
    </row>
    <row r="477" spans="1:13">
      <c r="A477" s="5">
        <v>475</v>
      </c>
      <c r="B477" s="5" t="s">
        <v>774</v>
      </c>
      <c r="C477" s="27" t="s">
        <v>913</v>
      </c>
      <c r="D477" s="5" t="s">
        <v>20</v>
      </c>
      <c r="E477" s="5" t="s">
        <v>912</v>
      </c>
      <c r="F477" s="5">
        <v>8</v>
      </c>
      <c r="G477" s="5" t="s">
        <v>19</v>
      </c>
      <c r="H477" s="5">
        <v>240</v>
      </c>
      <c r="I477" s="5">
        <v>12</v>
      </c>
      <c r="J477" s="5">
        <f>I477*0.59</f>
        <v>7.08</v>
      </c>
      <c r="K477" s="5">
        <f>I477*0.18</f>
        <v>2.16</v>
      </c>
      <c r="L477" s="5">
        <f>K477</f>
        <v>2.16</v>
      </c>
      <c r="M477" s="5">
        <f>I477*0.05</f>
        <v>0.6</v>
      </c>
    </row>
    <row r="478" spans="1:13">
      <c r="A478" s="5">
        <v>476</v>
      </c>
      <c r="B478" s="5" t="s">
        <v>914</v>
      </c>
      <c r="C478" s="27" t="s">
        <v>681</v>
      </c>
      <c r="D478" s="5" t="s">
        <v>17</v>
      </c>
      <c r="E478" s="5" t="s">
        <v>910</v>
      </c>
      <c r="F478" s="5">
        <v>30</v>
      </c>
      <c r="G478" s="5" t="s">
        <v>19</v>
      </c>
      <c r="H478" s="5">
        <v>900</v>
      </c>
      <c r="I478" s="5">
        <v>45</v>
      </c>
      <c r="J478" s="5">
        <f>I478*0.59</f>
        <v>26.55</v>
      </c>
      <c r="K478" s="5">
        <f>I478*0.18</f>
        <v>8.1</v>
      </c>
      <c r="L478" s="5">
        <f>K478</f>
        <v>8.1</v>
      </c>
      <c r="M478" s="5">
        <f>I478*0.05</f>
        <v>2.25</v>
      </c>
    </row>
    <row r="479" spans="1:13">
      <c r="A479" s="5">
        <v>477</v>
      </c>
      <c r="B479" s="42" t="s">
        <v>457</v>
      </c>
      <c r="C479" s="45" t="s">
        <v>578</v>
      </c>
      <c r="D479" s="42" t="s">
        <v>799</v>
      </c>
      <c r="E479" s="3" t="s">
        <v>915</v>
      </c>
      <c r="F479" s="32">
        <v>6</v>
      </c>
      <c r="G479" s="31" t="s">
        <v>86</v>
      </c>
      <c r="H479" s="33">
        <v>9000</v>
      </c>
      <c r="I479" s="33">
        <v>450</v>
      </c>
      <c r="J479" s="5">
        <f>I479*0.59</f>
        <v>265.5</v>
      </c>
      <c r="K479" s="5">
        <f>I479*0.18</f>
        <v>81</v>
      </c>
      <c r="L479" s="5">
        <f>K479</f>
        <v>81</v>
      </c>
      <c r="M479" s="5">
        <f>I479*0.05</f>
        <v>22.5</v>
      </c>
    </row>
    <row r="480" spans="1:13">
      <c r="A480" s="5">
        <v>478</v>
      </c>
      <c r="B480" s="42" t="s">
        <v>804</v>
      </c>
      <c r="C480" s="46" t="s">
        <v>781</v>
      </c>
      <c r="D480" s="42" t="s">
        <v>636</v>
      </c>
      <c r="E480" s="3" t="s">
        <v>915</v>
      </c>
      <c r="F480" s="32">
        <v>2</v>
      </c>
      <c r="G480" s="31" t="s">
        <v>86</v>
      </c>
      <c r="H480" s="33">
        <v>1400</v>
      </c>
      <c r="I480" s="33">
        <v>70</v>
      </c>
      <c r="J480" s="5">
        <f>I480*0.59</f>
        <v>41.3</v>
      </c>
      <c r="K480" s="5">
        <f>I480*0.18</f>
        <v>12.6</v>
      </c>
      <c r="L480" s="5">
        <f>K480</f>
        <v>12.6</v>
      </c>
      <c r="M480" s="5">
        <f>I480*0.05</f>
        <v>3.5</v>
      </c>
    </row>
    <row r="481" spans="1:13">
      <c r="A481" s="5">
        <v>479</v>
      </c>
      <c r="B481" s="42" t="s">
        <v>804</v>
      </c>
      <c r="C481" s="46" t="s">
        <v>781</v>
      </c>
      <c r="D481" s="42" t="s">
        <v>799</v>
      </c>
      <c r="E481" s="3" t="s">
        <v>915</v>
      </c>
      <c r="F481" s="32">
        <v>2</v>
      </c>
      <c r="G481" s="31" t="s">
        <v>86</v>
      </c>
      <c r="H481" s="33">
        <v>3000</v>
      </c>
      <c r="I481" s="33">
        <v>150</v>
      </c>
      <c r="J481" s="5">
        <f>I481*0.59</f>
        <v>88.5</v>
      </c>
      <c r="K481" s="5">
        <f>I481*0.18</f>
        <v>27</v>
      </c>
      <c r="L481" s="5">
        <f>K481</f>
        <v>27</v>
      </c>
      <c r="M481" s="5">
        <f>I481*0.05</f>
        <v>7.5</v>
      </c>
    </row>
    <row r="482" spans="1:13">
      <c r="A482" s="5">
        <v>480</v>
      </c>
      <c r="B482" s="5" t="s">
        <v>916</v>
      </c>
      <c r="C482" s="27" t="s">
        <v>917</v>
      </c>
      <c r="D482" s="5" t="s">
        <v>17</v>
      </c>
      <c r="E482" s="5" t="s">
        <v>904</v>
      </c>
      <c r="F482" s="5">
        <v>20</v>
      </c>
      <c r="G482" s="5" t="s">
        <v>19</v>
      </c>
      <c r="H482" s="2">
        <v>600</v>
      </c>
      <c r="I482" s="5">
        <v>30</v>
      </c>
      <c r="J482" s="5">
        <f>I482*0.59</f>
        <v>17.7</v>
      </c>
      <c r="K482" s="5">
        <f>I482*0.18</f>
        <v>5.4</v>
      </c>
      <c r="L482" s="5">
        <f>K482</f>
        <v>5.4</v>
      </c>
      <c r="M482" s="5">
        <f>I482*0.05</f>
        <v>1.5</v>
      </c>
    </row>
    <row r="483" spans="1:13">
      <c r="A483" s="5">
        <v>481</v>
      </c>
      <c r="B483" s="5" t="s">
        <v>916</v>
      </c>
      <c r="C483" s="27" t="s">
        <v>917</v>
      </c>
      <c r="D483" s="5" t="s">
        <v>20</v>
      </c>
      <c r="E483" s="5" t="s">
        <v>904</v>
      </c>
      <c r="F483" s="5">
        <v>6</v>
      </c>
      <c r="G483" s="5" t="s">
        <v>19</v>
      </c>
      <c r="H483" s="2">
        <v>180</v>
      </c>
      <c r="I483" s="5">
        <v>9</v>
      </c>
      <c r="J483" s="5">
        <f>I483*0.59</f>
        <v>5.31</v>
      </c>
      <c r="K483" s="5">
        <f>I483*0.18</f>
        <v>1.62</v>
      </c>
      <c r="L483" s="5">
        <f>K483</f>
        <v>1.62</v>
      </c>
      <c r="M483" s="5">
        <f>I483*0.05</f>
        <v>0.45</v>
      </c>
    </row>
    <row r="484" spans="1:13">
      <c r="A484" s="5">
        <v>482</v>
      </c>
      <c r="B484" s="42" t="s">
        <v>629</v>
      </c>
      <c r="C484" s="45" t="s">
        <v>802</v>
      </c>
      <c r="D484" s="42" t="s">
        <v>17</v>
      </c>
      <c r="E484" s="47" t="s">
        <v>918</v>
      </c>
      <c r="F484" s="48">
        <v>30</v>
      </c>
      <c r="G484" s="42" t="s">
        <v>19</v>
      </c>
      <c r="H484" s="49">
        <v>900</v>
      </c>
      <c r="I484" s="49">
        <v>45</v>
      </c>
      <c r="J484" s="5">
        <f>I484*0.59</f>
        <v>26.55</v>
      </c>
      <c r="K484" s="5">
        <f>I484*0.18</f>
        <v>8.1</v>
      </c>
      <c r="L484" s="5">
        <f>K484</f>
        <v>8.1</v>
      </c>
      <c r="M484" s="5">
        <f>I484*0.05</f>
        <v>2.25</v>
      </c>
    </row>
    <row r="485" spans="1:13">
      <c r="A485" s="5">
        <v>483</v>
      </c>
      <c r="B485" s="42" t="s">
        <v>771</v>
      </c>
      <c r="C485" s="46" t="s">
        <v>919</v>
      </c>
      <c r="D485" s="42" t="s">
        <v>17</v>
      </c>
      <c r="E485" s="47" t="s">
        <v>789</v>
      </c>
      <c r="F485" s="48">
        <v>150</v>
      </c>
      <c r="G485" s="42" t="s">
        <v>19</v>
      </c>
      <c r="H485" s="49">
        <v>4500</v>
      </c>
      <c r="I485" s="49">
        <v>225</v>
      </c>
      <c r="J485" s="5">
        <f>I485*0.59</f>
        <v>132.75</v>
      </c>
      <c r="K485" s="5">
        <f>I485*0.18</f>
        <v>40.5</v>
      </c>
      <c r="L485" s="5">
        <f>K485</f>
        <v>40.5</v>
      </c>
      <c r="M485" s="5">
        <f>I485*0.05</f>
        <v>11.25</v>
      </c>
    </row>
    <row r="486" spans="1:13">
      <c r="A486" s="5">
        <v>484</v>
      </c>
      <c r="B486" s="42" t="s">
        <v>771</v>
      </c>
      <c r="C486" s="46" t="s">
        <v>919</v>
      </c>
      <c r="D486" s="42" t="s">
        <v>20</v>
      </c>
      <c r="E486" s="47" t="s">
        <v>789</v>
      </c>
      <c r="F486" s="48">
        <v>50</v>
      </c>
      <c r="G486" s="42" t="s">
        <v>19</v>
      </c>
      <c r="H486" s="49">
        <v>1500</v>
      </c>
      <c r="I486" s="49">
        <v>75</v>
      </c>
      <c r="J486" s="5">
        <f>I486*0.59</f>
        <v>44.25</v>
      </c>
      <c r="K486" s="5">
        <f>I486*0.18</f>
        <v>13.5</v>
      </c>
      <c r="L486" s="5">
        <f>K486</f>
        <v>13.5</v>
      </c>
      <c r="M486" s="5">
        <f>I486*0.05</f>
        <v>3.75</v>
      </c>
    </row>
    <row r="487" spans="1:13">
      <c r="A487" s="5">
        <v>485</v>
      </c>
      <c r="B487" s="42" t="s">
        <v>920</v>
      </c>
      <c r="C487" s="46" t="s">
        <v>619</v>
      </c>
      <c r="D487" s="42" t="s">
        <v>17</v>
      </c>
      <c r="E487" s="47" t="s">
        <v>789</v>
      </c>
      <c r="F487" s="48">
        <v>150</v>
      </c>
      <c r="G487" s="42" t="s">
        <v>19</v>
      </c>
      <c r="H487" s="49">
        <v>4500</v>
      </c>
      <c r="I487" s="49">
        <v>225</v>
      </c>
      <c r="J487" s="5">
        <f>I487*0.59</f>
        <v>132.75</v>
      </c>
      <c r="K487" s="5">
        <f>I487*0.18</f>
        <v>40.5</v>
      </c>
      <c r="L487" s="5">
        <f>K487</f>
        <v>40.5</v>
      </c>
      <c r="M487" s="5">
        <f>I487*0.05</f>
        <v>11.25</v>
      </c>
    </row>
    <row r="488" spans="1:13">
      <c r="A488" s="5">
        <v>486</v>
      </c>
      <c r="B488" s="42" t="s">
        <v>920</v>
      </c>
      <c r="C488" s="46" t="s">
        <v>619</v>
      </c>
      <c r="D488" s="42" t="s">
        <v>20</v>
      </c>
      <c r="E488" s="47" t="s">
        <v>789</v>
      </c>
      <c r="F488" s="48">
        <v>50</v>
      </c>
      <c r="G488" s="42" t="s">
        <v>19</v>
      </c>
      <c r="H488" s="49">
        <v>1500</v>
      </c>
      <c r="I488" s="49">
        <v>75</v>
      </c>
      <c r="J488" s="5">
        <f>I488*0.59</f>
        <v>44.25</v>
      </c>
      <c r="K488" s="5">
        <f>I488*0.18</f>
        <v>13.5</v>
      </c>
      <c r="L488" s="5">
        <f>K488</f>
        <v>13.5</v>
      </c>
      <c r="M488" s="5">
        <f>I488*0.05</f>
        <v>3.75</v>
      </c>
    </row>
    <row r="489" spans="1:13">
      <c r="A489" s="5">
        <v>487</v>
      </c>
      <c r="B489" s="42" t="s">
        <v>920</v>
      </c>
      <c r="C489" s="46" t="s">
        <v>619</v>
      </c>
      <c r="D489" s="42" t="s">
        <v>921</v>
      </c>
      <c r="E489" s="47" t="s">
        <v>789</v>
      </c>
      <c r="F489" s="48">
        <v>500</v>
      </c>
      <c r="G489" s="42" t="s">
        <v>19</v>
      </c>
      <c r="H489" s="49">
        <v>30000</v>
      </c>
      <c r="I489" s="49">
        <v>1500</v>
      </c>
      <c r="J489" s="5">
        <f>I489*0.59</f>
        <v>885</v>
      </c>
      <c r="K489" s="5">
        <f>I489*0.18</f>
        <v>270</v>
      </c>
      <c r="L489" s="5">
        <f>K489</f>
        <v>270</v>
      </c>
      <c r="M489" s="5">
        <f>I489*0.05</f>
        <v>75</v>
      </c>
    </row>
    <row r="490" spans="1:13">
      <c r="A490" s="5">
        <v>488</v>
      </c>
      <c r="B490" s="42" t="s">
        <v>920</v>
      </c>
      <c r="C490" s="46" t="s">
        <v>619</v>
      </c>
      <c r="D490" s="42" t="s">
        <v>442</v>
      </c>
      <c r="E490" s="47" t="s">
        <v>789</v>
      </c>
      <c r="F490" s="48">
        <v>50</v>
      </c>
      <c r="G490" s="42" t="s">
        <v>19</v>
      </c>
      <c r="H490" s="49">
        <v>125000</v>
      </c>
      <c r="I490" s="49">
        <v>6250</v>
      </c>
      <c r="J490" s="5">
        <f>I490*0.59</f>
        <v>3687.5</v>
      </c>
      <c r="K490" s="5">
        <f>I490*0.18</f>
        <v>1125</v>
      </c>
      <c r="L490" s="5">
        <f>K490</f>
        <v>1125</v>
      </c>
      <c r="M490" s="5">
        <f>I490*0.05</f>
        <v>312.5</v>
      </c>
    </row>
    <row r="491" spans="1:13">
      <c r="A491" s="5">
        <v>489</v>
      </c>
      <c r="B491" s="42" t="s">
        <v>920</v>
      </c>
      <c r="C491" s="46" t="s">
        <v>619</v>
      </c>
      <c r="D491" s="42" t="s">
        <v>826</v>
      </c>
      <c r="E491" s="47" t="s">
        <v>789</v>
      </c>
      <c r="F491" s="48">
        <v>0.5</v>
      </c>
      <c r="G491" s="42" t="s">
        <v>86</v>
      </c>
      <c r="H491" s="49">
        <v>4500</v>
      </c>
      <c r="I491" s="49">
        <v>315</v>
      </c>
      <c r="J491" s="5">
        <f>I491*0.59</f>
        <v>185.85</v>
      </c>
      <c r="K491" s="5">
        <f>I491*0.18</f>
        <v>56.7</v>
      </c>
      <c r="L491" s="5">
        <f>K491</f>
        <v>56.7</v>
      </c>
      <c r="M491" s="5">
        <f>I491*0.05</f>
        <v>15.75</v>
      </c>
    </row>
    <row r="492" spans="1:13">
      <c r="A492" s="5">
        <v>490</v>
      </c>
      <c r="B492" s="42" t="s">
        <v>920</v>
      </c>
      <c r="C492" s="46" t="s">
        <v>619</v>
      </c>
      <c r="D492" s="42" t="s">
        <v>85</v>
      </c>
      <c r="E492" s="47" t="s">
        <v>789</v>
      </c>
      <c r="F492" s="48">
        <v>2</v>
      </c>
      <c r="G492" s="50" t="s">
        <v>86</v>
      </c>
      <c r="H492" s="49">
        <v>4000</v>
      </c>
      <c r="I492" s="49">
        <v>200</v>
      </c>
      <c r="J492" s="5">
        <f>I492*0.59</f>
        <v>118</v>
      </c>
      <c r="K492" s="5">
        <f>I492*0.18</f>
        <v>36</v>
      </c>
      <c r="L492" s="5">
        <f>K492</f>
        <v>36</v>
      </c>
      <c r="M492" s="5">
        <f>I492*0.05</f>
        <v>10</v>
      </c>
    </row>
    <row r="493" spans="1:13">
      <c r="A493" s="5">
        <v>491</v>
      </c>
      <c r="B493" s="42" t="s">
        <v>788</v>
      </c>
      <c r="C493" s="46" t="s">
        <v>619</v>
      </c>
      <c r="D493" s="42" t="s">
        <v>593</v>
      </c>
      <c r="E493" s="47" t="s">
        <v>789</v>
      </c>
      <c r="F493" s="48">
        <v>4</v>
      </c>
      <c r="G493" s="50" t="s">
        <v>86</v>
      </c>
      <c r="H493" s="49">
        <v>20000</v>
      </c>
      <c r="I493" s="49">
        <v>1000</v>
      </c>
      <c r="J493" s="5">
        <f>I493*0.59</f>
        <v>590</v>
      </c>
      <c r="K493" s="5">
        <f>I493*0.18</f>
        <v>180</v>
      </c>
      <c r="L493" s="5">
        <f>K493</f>
        <v>180</v>
      </c>
      <c r="M493" s="5">
        <f>I493*0.05</f>
        <v>50</v>
      </c>
    </row>
    <row r="494" spans="1:13">
      <c r="A494" s="5">
        <v>492</v>
      </c>
      <c r="B494" s="42" t="s">
        <v>788</v>
      </c>
      <c r="C494" s="46" t="s">
        <v>619</v>
      </c>
      <c r="D494" s="42" t="s">
        <v>826</v>
      </c>
      <c r="E494" s="47" t="s">
        <v>789</v>
      </c>
      <c r="F494" s="48">
        <v>0.25</v>
      </c>
      <c r="G494" s="50" t="s">
        <v>86</v>
      </c>
      <c r="H494" s="49">
        <v>2250</v>
      </c>
      <c r="I494" s="49">
        <v>157.5</v>
      </c>
      <c r="J494" s="5">
        <f>I494*0.59</f>
        <v>92.925</v>
      </c>
      <c r="K494" s="5">
        <f>I494*0.18</f>
        <v>28.35</v>
      </c>
      <c r="L494" s="5">
        <f>K494</f>
        <v>28.35</v>
      </c>
      <c r="M494" s="5">
        <f>I494*0.05</f>
        <v>7.875</v>
      </c>
    </row>
    <row r="495" spans="1:13">
      <c r="A495" s="5">
        <v>493</v>
      </c>
      <c r="B495" s="42" t="s">
        <v>788</v>
      </c>
      <c r="C495" s="46" t="s">
        <v>619</v>
      </c>
      <c r="D495" s="42" t="s">
        <v>922</v>
      </c>
      <c r="E495" s="47" t="s">
        <v>789</v>
      </c>
      <c r="F495" s="48">
        <v>0.25</v>
      </c>
      <c r="G495" s="50" t="s">
        <v>86</v>
      </c>
      <c r="H495" s="49">
        <v>2250</v>
      </c>
      <c r="I495" s="49">
        <v>157.5</v>
      </c>
      <c r="J495" s="5">
        <f>I495*0.59</f>
        <v>92.925</v>
      </c>
      <c r="K495" s="5">
        <f>I495*0.18</f>
        <v>28.35</v>
      </c>
      <c r="L495" s="5">
        <f>K495</f>
        <v>28.35</v>
      </c>
      <c r="M495" s="5">
        <f>I495*0.05</f>
        <v>7.875</v>
      </c>
    </row>
    <row r="496" spans="1:13">
      <c r="A496" s="5">
        <v>494</v>
      </c>
      <c r="B496" s="42" t="s">
        <v>923</v>
      </c>
      <c r="C496" s="46" t="s">
        <v>924</v>
      </c>
      <c r="D496" s="5" t="s">
        <v>593</v>
      </c>
      <c r="E496" s="5" t="s">
        <v>789</v>
      </c>
      <c r="F496" s="5">
        <v>5</v>
      </c>
      <c r="G496" s="5" t="s">
        <v>86</v>
      </c>
      <c r="H496" s="5">
        <v>25000</v>
      </c>
      <c r="I496" s="5">
        <v>1250</v>
      </c>
      <c r="J496" s="5">
        <f>I496*0.59</f>
        <v>737.5</v>
      </c>
      <c r="K496" s="5">
        <f>I496*0.18</f>
        <v>225</v>
      </c>
      <c r="L496" s="5">
        <f>K496</f>
        <v>225</v>
      </c>
      <c r="M496" s="5">
        <f>I496*0.05</f>
        <v>62.5</v>
      </c>
    </row>
    <row r="497" spans="1:13">
      <c r="A497" s="5">
        <v>495</v>
      </c>
      <c r="B497" s="42" t="s">
        <v>923</v>
      </c>
      <c r="C497" s="46" t="s">
        <v>924</v>
      </c>
      <c r="D497" s="5" t="s">
        <v>17</v>
      </c>
      <c r="E497" s="5" t="s">
        <v>789</v>
      </c>
      <c r="F497" s="5">
        <v>100</v>
      </c>
      <c r="G497" s="5" t="s">
        <v>19</v>
      </c>
      <c r="H497" s="5">
        <v>3000</v>
      </c>
      <c r="I497" s="5">
        <v>150</v>
      </c>
      <c r="J497" s="5">
        <f>I497*0.59</f>
        <v>88.5</v>
      </c>
      <c r="K497" s="5">
        <f>I497*0.18</f>
        <v>27</v>
      </c>
      <c r="L497" s="5">
        <f>K497</f>
        <v>27</v>
      </c>
      <c r="M497" s="5">
        <f>I497*0.05</f>
        <v>7.5</v>
      </c>
    </row>
    <row r="498" spans="1:13">
      <c r="A498" s="5">
        <v>496</v>
      </c>
      <c r="B498" s="42" t="s">
        <v>923</v>
      </c>
      <c r="C498" s="46" t="s">
        <v>924</v>
      </c>
      <c r="D498" s="5" t="s">
        <v>20</v>
      </c>
      <c r="E498" s="5" t="s">
        <v>789</v>
      </c>
      <c r="F498" s="5">
        <v>100</v>
      </c>
      <c r="G498" s="5" t="s">
        <v>19</v>
      </c>
      <c r="H498" s="5">
        <v>3000</v>
      </c>
      <c r="I498" s="5">
        <v>150</v>
      </c>
      <c r="J498" s="5">
        <f>I498*0.59</f>
        <v>88.5</v>
      </c>
      <c r="K498" s="5">
        <f>I498*0.18</f>
        <v>27</v>
      </c>
      <c r="L498" s="5">
        <f>K498</f>
        <v>27</v>
      </c>
      <c r="M498" s="5">
        <f>I498*0.05</f>
        <v>7.5</v>
      </c>
    </row>
    <row r="499" spans="1:13">
      <c r="A499" s="5">
        <v>497</v>
      </c>
      <c r="B499" s="42" t="s">
        <v>923</v>
      </c>
      <c r="C499" s="46" t="s">
        <v>924</v>
      </c>
      <c r="D499" s="5" t="s">
        <v>442</v>
      </c>
      <c r="E499" s="5" t="s">
        <v>789</v>
      </c>
      <c r="F499" s="5">
        <v>8</v>
      </c>
      <c r="G499" s="5" t="s">
        <v>226</v>
      </c>
      <c r="H499" s="5">
        <v>20000</v>
      </c>
      <c r="I499" s="5">
        <v>1000</v>
      </c>
      <c r="J499" s="5">
        <f>I499*0.59</f>
        <v>590</v>
      </c>
      <c r="K499" s="5">
        <f>I499*0.18</f>
        <v>180</v>
      </c>
      <c r="L499" s="5">
        <f>K499</f>
        <v>180</v>
      </c>
      <c r="M499" s="5">
        <f>I499*0.05</f>
        <v>50</v>
      </c>
    </row>
    <row r="500" spans="1:13">
      <c r="A500" s="5">
        <v>498</v>
      </c>
      <c r="B500" s="42" t="s">
        <v>923</v>
      </c>
      <c r="C500" s="46" t="s">
        <v>924</v>
      </c>
      <c r="D500" s="5" t="s">
        <v>224</v>
      </c>
      <c r="E500" s="5" t="s">
        <v>789</v>
      </c>
      <c r="F500" s="5">
        <v>8</v>
      </c>
      <c r="G500" s="5" t="s">
        <v>226</v>
      </c>
      <c r="H500" s="5">
        <v>80000</v>
      </c>
      <c r="I500" s="5">
        <v>4000</v>
      </c>
      <c r="J500" s="5">
        <f>I500*0.59</f>
        <v>2360</v>
      </c>
      <c r="K500" s="5">
        <f>I500*0.18</f>
        <v>720</v>
      </c>
      <c r="L500" s="5">
        <f>K500</f>
        <v>720</v>
      </c>
      <c r="M500" s="5">
        <f>I500*0.05</f>
        <v>200</v>
      </c>
    </row>
    <row r="501" spans="1:13">
      <c r="A501" s="5">
        <v>499</v>
      </c>
      <c r="B501" s="4" t="s">
        <v>501</v>
      </c>
      <c r="C501" s="28" t="s">
        <v>604</v>
      </c>
      <c r="D501" s="4" t="s">
        <v>925</v>
      </c>
      <c r="E501" s="3" t="s">
        <v>926</v>
      </c>
      <c r="F501" s="20">
        <v>1</v>
      </c>
      <c r="G501" s="4" t="s">
        <v>86</v>
      </c>
      <c r="H501" s="2">
        <v>1500</v>
      </c>
      <c r="I501" s="2">
        <v>75</v>
      </c>
      <c r="J501" s="5">
        <f>I501*0.59</f>
        <v>44.25</v>
      </c>
      <c r="K501" s="5">
        <f>I501*0.18</f>
        <v>13.5</v>
      </c>
      <c r="L501" s="5">
        <f>K501</f>
        <v>13.5</v>
      </c>
      <c r="M501" s="5">
        <f>I501*0.05</f>
        <v>3.75</v>
      </c>
    </row>
    <row r="502" spans="1:13">
      <c r="A502" s="5">
        <v>500</v>
      </c>
      <c r="B502" s="4" t="s">
        <v>501</v>
      </c>
      <c r="C502" s="28" t="s">
        <v>604</v>
      </c>
      <c r="D502" s="4" t="s">
        <v>636</v>
      </c>
      <c r="E502" s="3" t="s">
        <v>926</v>
      </c>
      <c r="F502" s="20">
        <v>0.6</v>
      </c>
      <c r="G502" s="4" t="s">
        <v>86</v>
      </c>
      <c r="H502" s="2">
        <v>420</v>
      </c>
      <c r="I502" s="2">
        <v>21</v>
      </c>
      <c r="J502" s="5">
        <f>I502*0.59</f>
        <v>12.39</v>
      </c>
      <c r="K502" s="5">
        <f>I502*0.18</f>
        <v>3.78</v>
      </c>
      <c r="L502" s="5">
        <f>K502</f>
        <v>3.78</v>
      </c>
      <c r="M502" s="5">
        <f>I502*0.05</f>
        <v>1.05</v>
      </c>
    </row>
    <row r="503" spans="1:13">
      <c r="A503" s="5">
        <v>501</v>
      </c>
      <c r="B503" s="4" t="s">
        <v>501</v>
      </c>
      <c r="C503" s="28" t="s">
        <v>604</v>
      </c>
      <c r="D503" s="4" t="s">
        <v>799</v>
      </c>
      <c r="E503" s="3" t="s">
        <v>926</v>
      </c>
      <c r="F503" s="20">
        <v>0.5</v>
      </c>
      <c r="G503" s="4" t="s">
        <v>86</v>
      </c>
      <c r="H503" s="2">
        <v>750</v>
      </c>
      <c r="I503" s="2">
        <v>37.5</v>
      </c>
      <c r="J503" s="5">
        <f>I503*0.59</f>
        <v>22.125</v>
      </c>
      <c r="K503" s="5">
        <f>I503*0.18</f>
        <v>6.75</v>
      </c>
      <c r="L503" s="5">
        <f>K503</f>
        <v>6.75</v>
      </c>
      <c r="M503" s="5">
        <f>I503*0.05</f>
        <v>1.875</v>
      </c>
    </row>
    <row r="504" spans="1:13">
      <c r="A504" s="5">
        <v>502</v>
      </c>
      <c r="B504" s="4" t="s">
        <v>501</v>
      </c>
      <c r="C504" s="28" t="s">
        <v>604</v>
      </c>
      <c r="D504" s="4" t="s">
        <v>766</v>
      </c>
      <c r="E504" s="3" t="s">
        <v>926</v>
      </c>
      <c r="F504" s="20">
        <v>1</v>
      </c>
      <c r="G504" s="4" t="s">
        <v>86</v>
      </c>
      <c r="H504" s="2">
        <v>3000</v>
      </c>
      <c r="I504" s="2">
        <v>150</v>
      </c>
      <c r="J504" s="5">
        <f>I504*0.59</f>
        <v>88.5</v>
      </c>
      <c r="K504" s="5">
        <f>I504*0.18</f>
        <v>27</v>
      </c>
      <c r="L504" s="5">
        <f>K504</f>
        <v>27</v>
      </c>
      <c r="M504" s="5">
        <f>I504*0.05</f>
        <v>7.5</v>
      </c>
    </row>
    <row r="505" spans="1:13">
      <c r="A505" s="5">
        <v>503</v>
      </c>
      <c r="B505" s="4" t="s">
        <v>501</v>
      </c>
      <c r="C505" s="28" t="s">
        <v>604</v>
      </c>
      <c r="D505" s="4" t="s">
        <v>17</v>
      </c>
      <c r="E505" s="3" t="s">
        <v>926</v>
      </c>
      <c r="F505" s="20">
        <v>11</v>
      </c>
      <c r="G505" s="4" t="s">
        <v>19</v>
      </c>
      <c r="H505" s="2">
        <v>330</v>
      </c>
      <c r="I505" s="2">
        <v>16.5</v>
      </c>
      <c r="J505" s="5">
        <f>I505*0.59</f>
        <v>9.735</v>
      </c>
      <c r="K505" s="5">
        <f>I505*0.18</f>
        <v>2.97</v>
      </c>
      <c r="L505" s="5">
        <f>K505</f>
        <v>2.97</v>
      </c>
      <c r="M505" s="5">
        <f>I505*0.05</f>
        <v>0.825</v>
      </c>
    </row>
    <row r="506" spans="1:13">
      <c r="A506" s="5">
        <v>504</v>
      </c>
      <c r="B506" s="4" t="s">
        <v>501</v>
      </c>
      <c r="C506" s="28" t="s">
        <v>604</v>
      </c>
      <c r="D506" s="4" t="s">
        <v>20</v>
      </c>
      <c r="E506" s="3" t="s">
        <v>926</v>
      </c>
      <c r="F506" s="20">
        <v>10</v>
      </c>
      <c r="G506" s="4" t="s">
        <v>19</v>
      </c>
      <c r="H506" s="2">
        <v>300</v>
      </c>
      <c r="I506" s="2">
        <v>15</v>
      </c>
      <c r="J506" s="5">
        <f>I506*0.59</f>
        <v>8.85</v>
      </c>
      <c r="K506" s="5">
        <f>I506*0.18</f>
        <v>2.7</v>
      </c>
      <c r="L506" s="5">
        <f>K506</f>
        <v>2.7</v>
      </c>
      <c r="M506" s="5">
        <f>I506*0.05</f>
        <v>0.75</v>
      </c>
    </row>
    <row r="507" spans="1:13">
      <c r="A507" s="5">
        <v>505</v>
      </c>
      <c r="B507" s="4" t="s">
        <v>927</v>
      </c>
      <c r="C507" s="3" t="s">
        <v>928</v>
      </c>
      <c r="D507" s="4" t="s">
        <v>766</v>
      </c>
      <c r="E507" s="3" t="s">
        <v>926</v>
      </c>
      <c r="F507" s="20">
        <v>5</v>
      </c>
      <c r="G507" s="4" t="s">
        <v>86</v>
      </c>
      <c r="H507" s="2">
        <v>15000</v>
      </c>
      <c r="I507" s="2">
        <v>750</v>
      </c>
      <c r="J507" s="5">
        <f>I507*0.59</f>
        <v>442.5</v>
      </c>
      <c r="K507" s="5">
        <f>I507*0.18</f>
        <v>135</v>
      </c>
      <c r="L507" s="5">
        <f>K507</f>
        <v>135</v>
      </c>
      <c r="M507" s="5">
        <f>I507*0.05</f>
        <v>37.5</v>
      </c>
    </row>
    <row r="508" spans="1:13">
      <c r="A508" s="5">
        <v>506</v>
      </c>
      <c r="B508" s="4" t="s">
        <v>929</v>
      </c>
      <c r="C508" s="3" t="s">
        <v>679</v>
      </c>
      <c r="D508" s="4" t="s">
        <v>766</v>
      </c>
      <c r="E508" s="3" t="s">
        <v>930</v>
      </c>
      <c r="F508" s="20">
        <v>2</v>
      </c>
      <c r="G508" s="4" t="s">
        <v>86</v>
      </c>
      <c r="H508" s="2">
        <v>6000</v>
      </c>
      <c r="I508" s="2">
        <v>300</v>
      </c>
      <c r="J508" s="5">
        <f>I508*0.59</f>
        <v>177</v>
      </c>
      <c r="K508" s="5">
        <f>I508*0.18</f>
        <v>54</v>
      </c>
      <c r="L508" s="5">
        <f>K508</f>
        <v>54</v>
      </c>
      <c r="M508" s="5">
        <f>I508*0.05</f>
        <v>15</v>
      </c>
    </row>
    <row r="509" spans="1:13">
      <c r="A509" s="5">
        <v>507</v>
      </c>
      <c r="B509" s="4" t="s">
        <v>929</v>
      </c>
      <c r="C509" s="3" t="s">
        <v>679</v>
      </c>
      <c r="D509" s="4" t="s">
        <v>17</v>
      </c>
      <c r="E509" s="3" t="s">
        <v>930</v>
      </c>
      <c r="F509" s="20">
        <v>20</v>
      </c>
      <c r="G509" s="4" t="s">
        <v>19</v>
      </c>
      <c r="H509" s="2">
        <v>600</v>
      </c>
      <c r="I509" s="2">
        <v>30</v>
      </c>
      <c r="J509" s="5">
        <f>I509*0.59</f>
        <v>17.7</v>
      </c>
      <c r="K509" s="5">
        <f>I509*0.18</f>
        <v>5.4</v>
      </c>
      <c r="L509" s="5">
        <f>K509</f>
        <v>5.4</v>
      </c>
      <c r="M509" s="5">
        <f>I509*0.05</f>
        <v>1.5</v>
      </c>
    </row>
    <row r="510" spans="1:13">
      <c r="A510" s="5">
        <v>508</v>
      </c>
      <c r="B510" s="4" t="s">
        <v>756</v>
      </c>
      <c r="C510" s="3" t="s">
        <v>604</v>
      </c>
      <c r="D510" s="4" t="s">
        <v>593</v>
      </c>
      <c r="E510" s="3" t="s">
        <v>931</v>
      </c>
      <c r="F510" s="20">
        <v>15</v>
      </c>
      <c r="G510" s="4" t="s">
        <v>86</v>
      </c>
      <c r="H510" s="2">
        <v>75000</v>
      </c>
      <c r="I510" s="2">
        <v>3750</v>
      </c>
      <c r="J510" s="5">
        <f>I510*0.59</f>
        <v>2212.5</v>
      </c>
      <c r="K510" s="5">
        <f>I510*0.18</f>
        <v>675</v>
      </c>
      <c r="L510" s="5">
        <f>K510</f>
        <v>675</v>
      </c>
      <c r="M510" s="5">
        <f>I510*0.05</f>
        <v>187.5</v>
      </c>
    </row>
    <row r="511" spans="1:13">
      <c r="A511" s="5">
        <v>509</v>
      </c>
      <c r="B511" s="4" t="s">
        <v>804</v>
      </c>
      <c r="C511" s="3" t="s">
        <v>587</v>
      </c>
      <c r="D511" s="4" t="s">
        <v>766</v>
      </c>
      <c r="E511" s="3" t="s">
        <v>932</v>
      </c>
      <c r="F511" s="20">
        <v>2</v>
      </c>
      <c r="G511" s="4" t="s">
        <v>86</v>
      </c>
      <c r="H511" s="2">
        <v>6000</v>
      </c>
      <c r="I511" s="2">
        <v>300</v>
      </c>
      <c r="J511" s="5">
        <f>I511*0.59</f>
        <v>177</v>
      </c>
      <c r="K511" s="5">
        <f>I511*0.18</f>
        <v>54</v>
      </c>
      <c r="L511" s="5">
        <f>K511</f>
        <v>54</v>
      </c>
      <c r="M511" s="5">
        <f>I511*0.05</f>
        <v>15</v>
      </c>
    </row>
    <row r="512" spans="1:13">
      <c r="A512" s="5">
        <v>510</v>
      </c>
      <c r="B512" s="4" t="s">
        <v>756</v>
      </c>
      <c r="C512" s="3" t="s">
        <v>933</v>
      </c>
      <c r="D512" s="4" t="s">
        <v>766</v>
      </c>
      <c r="E512" s="3" t="s">
        <v>932</v>
      </c>
      <c r="F512" s="20">
        <v>1</v>
      </c>
      <c r="G512" s="4" t="s">
        <v>86</v>
      </c>
      <c r="H512" s="2">
        <v>3000</v>
      </c>
      <c r="I512" s="2">
        <v>150</v>
      </c>
      <c r="J512" s="5">
        <f>I512*0.59</f>
        <v>88.5</v>
      </c>
      <c r="K512" s="5">
        <f>I512*0.18</f>
        <v>27</v>
      </c>
      <c r="L512" s="5">
        <f>K512</f>
        <v>27</v>
      </c>
      <c r="M512" s="5">
        <f>I512*0.05</f>
        <v>7.5</v>
      </c>
    </row>
    <row r="513" spans="1:13">
      <c r="A513" s="5">
        <v>511</v>
      </c>
      <c r="B513" s="4" t="s">
        <v>756</v>
      </c>
      <c r="C513" s="3" t="s">
        <v>933</v>
      </c>
      <c r="D513" s="4" t="s">
        <v>597</v>
      </c>
      <c r="E513" s="3" t="s">
        <v>932</v>
      </c>
      <c r="F513" s="20">
        <v>0.5</v>
      </c>
      <c r="G513" s="4" t="s">
        <v>86</v>
      </c>
      <c r="H513" s="2">
        <v>1000</v>
      </c>
      <c r="I513" s="2">
        <v>50</v>
      </c>
      <c r="J513" s="5">
        <f>I513*0.59</f>
        <v>29.5</v>
      </c>
      <c r="K513" s="5">
        <f>I513*0.18</f>
        <v>9</v>
      </c>
      <c r="L513" s="5">
        <f>K513</f>
        <v>9</v>
      </c>
      <c r="M513" s="5">
        <f>I513*0.05</f>
        <v>2.5</v>
      </c>
    </row>
    <row r="514" spans="1:13">
      <c r="A514" s="5">
        <v>512</v>
      </c>
      <c r="B514" s="4" t="s">
        <v>488</v>
      </c>
      <c r="C514" s="3" t="s">
        <v>602</v>
      </c>
      <c r="D514" s="4" t="s">
        <v>597</v>
      </c>
      <c r="E514" s="3" t="s">
        <v>934</v>
      </c>
      <c r="F514" s="20">
        <v>0.5</v>
      </c>
      <c r="G514" s="4" t="s">
        <v>86</v>
      </c>
      <c r="H514" s="2">
        <v>1000</v>
      </c>
      <c r="I514" s="2">
        <v>50</v>
      </c>
      <c r="J514" s="5">
        <f>I514*0.59</f>
        <v>29.5</v>
      </c>
      <c r="K514" s="5">
        <f>I514*0.18</f>
        <v>9</v>
      </c>
      <c r="L514" s="5">
        <f>K514</f>
        <v>9</v>
      </c>
      <c r="M514" s="5">
        <f>I514*0.05</f>
        <v>2.5</v>
      </c>
    </row>
    <row r="515" spans="1:13">
      <c r="A515" s="5">
        <v>513</v>
      </c>
      <c r="B515" s="4" t="s">
        <v>533</v>
      </c>
      <c r="C515" s="3" t="s">
        <v>883</v>
      </c>
      <c r="D515" s="4" t="s">
        <v>17</v>
      </c>
      <c r="E515" s="3" t="s">
        <v>930</v>
      </c>
      <c r="F515" s="20">
        <v>15</v>
      </c>
      <c r="G515" s="4" t="s">
        <v>19</v>
      </c>
      <c r="H515" s="2">
        <v>450</v>
      </c>
      <c r="I515" s="2">
        <v>22.5</v>
      </c>
      <c r="J515" s="5">
        <f>I515*0.59</f>
        <v>13.275</v>
      </c>
      <c r="K515" s="5">
        <f>I515*0.18</f>
        <v>4.05</v>
      </c>
      <c r="L515" s="5">
        <f>K515</f>
        <v>4.05</v>
      </c>
      <c r="M515" s="5">
        <f>I515*0.05</f>
        <v>1.125</v>
      </c>
    </row>
    <row r="516" spans="1:13">
      <c r="A516" s="5">
        <v>514</v>
      </c>
      <c r="B516" s="4" t="s">
        <v>533</v>
      </c>
      <c r="C516" s="3" t="s">
        <v>883</v>
      </c>
      <c r="D516" s="4" t="s">
        <v>593</v>
      </c>
      <c r="E516" s="3" t="s">
        <v>930</v>
      </c>
      <c r="F516" s="20">
        <v>1</v>
      </c>
      <c r="G516" s="4" t="s">
        <v>86</v>
      </c>
      <c r="H516" s="2">
        <v>5000</v>
      </c>
      <c r="I516" s="2">
        <v>250</v>
      </c>
      <c r="J516" s="5">
        <f t="shared" ref="J516:J569" si="32">I516*0.59</f>
        <v>147.5</v>
      </c>
      <c r="K516" s="5">
        <f t="shared" ref="K516:K569" si="33">I516*0.18</f>
        <v>45</v>
      </c>
      <c r="L516" s="5">
        <f t="shared" ref="L516:L569" si="34">K516</f>
        <v>45</v>
      </c>
      <c r="M516" s="5">
        <f t="shared" ref="M516:M569" si="35">I516*0.05</f>
        <v>12.5</v>
      </c>
    </row>
    <row r="517" spans="1:13">
      <c r="A517" s="5">
        <v>515</v>
      </c>
      <c r="B517" s="4" t="s">
        <v>935</v>
      </c>
      <c r="C517" s="3" t="s">
        <v>587</v>
      </c>
      <c r="D517" s="4" t="s">
        <v>766</v>
      </c>
      <c r="E517" s="3" t="s">
        <v>926</v>
      </c>
      <c r="F517" s="20">
        <v>1</v>
      </c>
      <c r="G517" s="4" t="s">
        <v>86</v>
      </c>
      <c r="H517" s="2">
        <v>3000</v>
      </c>
      <c r="I517" s="2">
        <v>150</v>
      </c>
      <c r="J517" s="5">
        <f>I517*0.59</f>
        <v>88.5</v>
      </c>
      <c r="K517" s="5">
        <f>I517*0.18</f>
        <v>27</v>
      </c>
      <c r="L517" s="5">
        <f>K517</f>
        <v>27</v>
      </c>
      <c r="M517" s="5">
        <f>I517*0.05</f>
        <v>7.5</v>
      </c>
    </row>
    <row r="518" spans="1:13">
      <c r="A518" s="5">
        <v>516</v>
      </c>
      <c r="B518" s="4" t="s">
        <v>929</v>
      </c>
      <c r="C518" s="3" t="s">
        <v>602</v>
      </c>
      <c r="D518" s="4" t="s">
        <v>17</v>
      </c>
      <c r="E518" s="3" t="s">
        <v>936</v>
      </c>
      <c r="F518" s="20">
        <v>1.5</v>
      </c>
      <c r="G518" s="4" t="s">
        <v>19</v>
      </c>
      <c r="H518" s="2">
        <v>45</v>
      </c>
      <c r="I518" s="2">
        <v>2.25</v>
      </c>
      <c r="J518" s="5">
        <f>I518*0.59</f>
        <v>1.3275</v>
      </c>
      <c r="K518" s="5">
        <f>I518*0.18</f>
        <v>0.405</v>
      </c>
      <c r="L518" s="5">
        <f>K518</f>
        <v>0.405</v>
      </c>
      <c r="M518" s="5">
        <f>I518*0.05</f>
        <v>0.1125</v>
      </c>
    </row>
    <row r="519" spans="1:13">
      <c r="A519" s="5">
        <v>517</v>
      </c>
      <c r="B519" s="4" t="s">
        <v>929</v>
      </c>
      <c r="C519" s="3" t="s">
        <v>602</v>
      </c>
      <c r="D519" s="4" t="s">
        <v>20</v>
      </c>
      <c r="E519" s="3" t="s">
        <v>936</v>
      </c>
      <c r="F519" s="20">
        <v>8</v>
      </c>
      <c r="G519" s="4" t="s">
        <v>19</v>
      </c>
      <c r="H519" s="2">
        <v>240</v>
      </c>
      <c r="I519" s="2">
        <v>12</v>
      </c>
      <c r="J519" s="5">
        <f>I519*0.59</f>
        <v>7.08</v>
      </c>
      <c r="K519" s="5">
        <f>I519*0.18</f>
        <v>2.16</v>
      </c>
      <c r="L519" s="5">
        <f>K519</f>
        <v>2.16</v>
      </c>
      <c r="M519" s="5">
        <f>I519*0.05</f>
        <v>0.6</v>
      </c>
    </row>
    <row r="520" spans="1:13">
      <c r="A520" s="5">
        <v>518</v>
      </c>
      <c r="B520" s="4" t="s">
        <v>929</v>
      </c>
      <c r="C520" s="3" t="s">
        <v>602</v>
      </c>
      <c r="D520" s="4" t="s">
        <v>597</v>
      </c>
      <c r="E520" s="3" t="s">
        <v>936</v>
      </c>
      <c r="F520" s="20">
        <v>8</v>
      </c>
      <c r="G520" s="4" t="s">
        <v>86</v>
      </c>
      <c r="H520" s="2">
        <v>16000</v>
      </c>
      <c r="I520" s="2">
        <v>800</v>
      </c>
      <c r="J520" s="5">
        <f>I520*0.59</f>
        <v>472</v>
      </c>
      <c r="K520" s="5">
        <f>I520*0.18</f>
        <v>144</v>
      </c>
      <c r="L520" s="5">
        <f>K520</f>
        <v>144</v>
      </c>
      <c r="M520" s="5">
        <f>I520*0.05</f>
        <v>40</v>
      </c>
    </row>
    <row r="521" spans="1:13">
      <c r="A521" s="5">
        <v>519</v>
      </c>
      <c r="B521" s="4" t="s">
        <v>427</v>
      </c>
      <c r="C521" s="3" t="s">
        <v>587</v>
      </c>
      <c r="D521" s="4" t="s">
        <v>17</v>
      </c>
      <c r="E521" s="3" t="s">
        <v>930</v>
      </c>
      <c r="F521" s="20">
        <v>20</v>
      </c>
      <c r="G521" s="4" t="s">
        <v>19</v>
      </c>
      <c r="H521" s="2">
        <v>600</v>
      </c>
      <c r="I521" s="2">
        <v>30</v>
      </c>
      <c r="J521" s="5">
        <f>I521*0.59</f>
        <v>17.7</v>
      </c>
      <c r="K521" s="5">
        <f>I521*0.18</f>
        <v>5.4</v>
      </c>
      <c r="L521" s="5">
        <f>K521</f>
        <v>5.4</v>
      </c>
      <c r="M521" s="5">
        <f>I521*0.05</f>
        <v>1.5</v>
      </c>
    </row>
    <row r="522" spans="1:13">
      <c r="A522" s="5">
        <v>520</v>
      </c>
      <c r="B522" s="4" t="s">
        <v>937</v>
      </c>
      <c r="C522" s="3" t="s">
        <v>604</v>
      </c>
      <c r="D522" s="4" t="s">
        <v>597</v>
      </c>
      <c r="E522" s="3" t="s">
        <v>938</v>
      </c>
      <c r="F522" s="20">
        <v>1.5</v>
      </c>
      <c r="G522" s="4" t="s">
        <v>86</v>
      </c>
      <c r="H522" s="2">
        <v>3000</v>
      </c>
      <c r="I522" s="2">
        <v>150</v>
      </c>
      <c r="J522" s="5">
        <f>I522*0.59</f>
        <v>88.5</v>
      </c>
      <c r="K522" s="5">
        <f>I522*0.18</f>
        <v>27</v>
      </c>
      <c r="L522" s="5">
        <f>K522</f>
        <v>27</v>
      </c>
      <c r="M522" s="5">
        <f>I522*0.05</f>
        <v>7.5</v>
      </c>
    </row>
    <row r="523" spans="1:13">
      <c r="A523" s="5">
        <v>521</v>
      </c>
      <c r="B523" s="4" t="s">
        <v>493</v>
      </c>
      <c r="C523" s="3" t="s">
        <v>589</v>
      </c>
      <c r="D523" s="4" t="s">
        <v>17</v>
      </c>
      <c r="E523" s="3" t="s">
        <v>939</v>
      </c>
      <c r="F523" s="20">
        <v>8</v>
      </c>
      <c r="G523" s="4" t="s">
        <v>19</v>
      </c>
      <c r="H523" s="2">
        <v>240</v>
      </c>
      <c r="I523" s="2">
        <v>12</v>
      </c>
      <c r="J523" s="5">
        <f>I523*0.59</f>
        <v>7.08</v>
      </c>
      <c r="K523" s="5">
        <f>I523*0.18</f>
        <v>2.16</v>
      </c>
      <c r="L523" s="5">
        <f>K523</f>
        <v>2.16</v>
      </c>
      <c r="M523" s="5">
        <f>I523*0.05</f>
        <v>0.6</v>
      </c>
    </row>
    <row r="524" spans="1:13">
      <c r="A524" s="5">
        <v>522</v>
      </c>
      <c r="B524" s="4" t="s">
        <v>493</v>
      </c>
      <c r="C524" s="3" t="s">
        <v>589</v>
      </c>
      <c r="D524" s="4" t="s">
        <v>20</v>
      </c>
      <c r="E524" s="3" t="s">
        <v>939</v>
      </c>
      <c r="F524" s="20">
        <v>8</v>
      </c>
      <c r="G524" s="4" t="s">
        <v>19</v>
      </c>
      <c r="H524" s="2">
        <v>240</v>
      </c>
      <c r="I524" s="2">
        <v>12</v>
      </c>
      <c r="J524" s="5">
        <f>I524*0.59</f>
        <v>7.08</v>
      </c>
      <c r="K524" s="5">
        <f>I524*0.18</f>
        <v>2.16</v>
      </c>
      <c r="L524" s="5">
        <f>K524</f>
        <v>2.16</v>
      </c>
      <c r="M524" s="5">
        <f>I524*0.05</f>
        <v>0.6</v>
      </c>
    </row>
    <row r="525" spans="1:13">
      <c r="A525" s="5">
        <v>523</v>
      </c>
      <c r="B525" s="4" t="s">
        <v>940</v>
      </c>
      <c r="C525" s="3" t="s">
        <v>941</v>
      </c>
      <c r="D525" s="4" t="s">
        <v>17</v>
      </c>
      <c r="E525" s="3" t="s">
        <v>942</v>
      </c>
      <c r="F525" s="20">
        <v>16</v>
      </c>
      <c r="G525" s="4" t="s">
        <v>19</v>
      </c>
      <c r="H525" s="2">
        <v>480</v>
      </c>
      <c r="I525" s="2">
        <v>24</v>
      </c>
      <c r="J525" s="5">
        <f>I525*0.59</f>
        <v>14.16</v>
      </c>
      <c r="K525" s="5">
        <f>I525*0.18</f>
        <v>4.32</v>
      </c>
      <c r="L525" s="5">
        <f>K525</f>
        <v>4.32</v>
      </c>
      <c r="M525" s="5">
        <f>I525*0.05</f>
        <v>1.2</v>
      </c>
    </row>
    <row r="526" spans="1:13">
      <c r="A526" s="5">
        <v>524</v>
      </c>
      <c r="B526" s="4" t="s">
        <v>940</v>
      </c>
      <c r="C526" s="3" t="s">
        <v>941</v>
      </c>
      <c r="D526" s="4" t="s">
        <v>593</v>
      </c>
      <c r="E526" s="3" t="s">
        <v>942</v>
      </c>
      <c r="F526" s="20">
        <v>1.5</v>
      </c>
      <c r="G526" s="4" t="s">
        <v>86</v>
      </c>
      <c r="H526" s="2">
        <v>7500</v>
      </c>
      <c r="I526" s="2">
        <v>375</v>
      </c>
      <c r="J526" s="5">
        <f>I526*0.59</f>
        <v>221.25</v>
      </c>
      <c r="K526" s="5">
        <f>I526*0.18</f>
        <v>67.5</v>
      </c>
      <c r="L526" s="5">
        <f>K526</f>
        <v>67.5</v>
      </c>
      <c r="M526" s="5">
        <f>I526*0.05</f>
        <v>18.75</v>
      </c>
    </row>
    <row r="527" spans="1:13">
      <c r="A527" s="5">
        <v>525</v>
      </c>
      <c r="B527" s="4" t="s">
        <v>940</v>
      </c>
      <c r="C527" s="3" t="s">
        <v>941</v>
      </c>
      <c r="D527" s="4" t="s">
        <v>766</v>
      </c>
      <c r="E527" s="3" t="s">
        <v>942</v>
      </c>
      <c r="F527" s="20">
        <v>1</v>
      </c>
      <c r="G527" s="4" t="s">
        <v>86</v>
      </c>
      <c r="H527" s="2">
        <v>3000</v>
      </c>
      <c r="I527" s="2">
        <v>150</v>
      </c>
      <c r="J527" s="5">
        <f>I527*0.59</f>
        <v>88.5</v>
      </c>
      <c r="K527" s="5">
        <f>I527*0.18</f>
        <v>27</v>
      </c>
      <c r="L527" s="5">
        <f>K527</f>
        <v>27</v>
      </c>
      <c r="M527" s="5">
        <f>I527*0.05</f>
        <v>7.5</v>
      </c>
    </row>
    <row r="528" spans="1:13">
      <c r="A528" s="5">
        <v>526</v>
      </c>
      <c r="B528" s="4" t="s">
        <v>943</v>
      </c>
      <c r="C528" s="3" t="s">
        <v>578</v>
      </c>
      <c r="D528" s="4" t="s">
        <v>17</v>
      </c>
      <c r="E528" s="3" t="s">
        <v>944</v>
      </c>
      <c r="F528" s="20">
        <v>15</v>
      </c>
      <c r="G528" s="4" t="s">
        <v>19</v>
      </c>
      <c r="H528" s="2">
        <v>450</v>
      </c>
      <c r="I528" s="2">
        <v>22.5</v>
      </c>
      <c r="J528" s="5">
        <f>I528*0.59</f>
        <v>13.275</v>
      </c>
      <c r="K528" s="5">
        <f>I528*0.18</f>
        <v>4.05</v>
      </c>
      <c r="L528" s="5">
        <f>K528</f>
        <v>4.05</v>
      </c>
      <c r="M528" s="5">
        <f>I528*0.05</f>
        <v>1.125</v>
      </c>
    </row>
    <row r="529" spans="1:13">
      <c r="A529" s="5">
        <v>527</v>
      </c>
      <c r="B529" s="4" t="s">
        <v>943</v>
      </c>
      <c r="C529" s="3" t="s">
        <v>578</v>
      </c>
      <c r="D529" s="4" t="s">
        <v>20</v>
      </c>
      <c r="E529" s="3" t="s">
        <v>944</v>
      </c>
      <c r="F529" s="20">
        <v>10</v>
      </c>
      <c r="G529" s="4" t="s">
        <v>19</v>
      </c>
      <c r="H529" s="2">
        <v>300</v>
      </c>
      <c r="I529" s="2">
        <v>15</v>
      </c>
      <c r="J529" s="5">
        <f>I529*0.59</f>
        <v>8.85</v>
      </c>
      <c r="K529" s="5">
        <f>I529*0.18</f>
        <v>2.7</v>
      </c>
      <c r="L529" s="5">
        <f>K529</f>
        <v>2.7</v>
      </c>
      <c r="M529" s="5">
        <f>I529*0.05</f>
        <v>0.75</v>
      </c>
    </row>
    <row r="530" spans="1:13">
      <c r="A530" s="5">
        <v>528</v>
      </c>
      <c r="B530" s="4" t="s">
        <v>943</v>
      </c>
      <c r="C530" s="3" t="s">
        <v>578</v>
      </c>
      <c r="D530" s="4" t="s">
        <v>597</v>
      </c>
      <c r="E530" s="3" t="s">
        <v>944</v>
      </c>
      <c r="F530" s="20">
        <v>0.5</v>
      </c>
      <c r="G530" s="4" t="s">
        <v>86</v>
      </c>
      <c r="H530" s="2">
        <v>1000</v>
      </c>
      <c r="I530" s="2">
        <v>50</v>
      </c>
      <c r="J530" s="5">
        <f>I530*0.59</f>
        <v>29.5</v>
      </c>
      <c r="K530" s="5">
        <f>I530*0.18</f>
        <v>9</v>
      </c>
      <c r="L530" s="5">
        <f>K530</f>
        <v>9</v>
      </c>
      <c r="M530" s="5">
        <f>I530*0.05</f>
        <v>2.5</v>
      </c>
    </row>
    <row r="531" spans="1:13">
      <c r="A531" s="5">
        <v>529</v>
      </c>
      <c r="B531" s="4" t="s">
        <v>945</v>
      </c>
      <c r="C531" s="3" t="s">
        <v>719</v>
      </c>
      <c r="D531" s="4" t="s">
        <v>593</v>
      </c>
      <c r="E531" s="3" t="s">
        <v>946</v>
      </c>
      <c r="F531" s="20">
        <v>5.5</v>
      </c>
      <c r="G531" s="4" t="s">
        <v>86</v>
      </c>
      <c r="H531" s="2">
        <v>27500</v>
      </c>
      <c r="I531" s="2">
        <v>1375</v>
      </c>
      <c r="J531" s="5">
        <f>I531*0.59</f>
        <v>811.25</v>
      </c>
      <c r="K531" s="5">
        <f>I531*0.18</f>
        <v>247.5</v>
      </c>
      <c r="L531" s="5">
        <f>K531</f>
        <v>247.5</v>
      </c>
      <c r="M531" s="5">
        <f>I531*0.05</f>
        <v>68.75</v>
      </c>
    </row>
    <row r="532" spans="1:13">
      <c r="A532" s="5">
        <v>530</v>
      </c>
      <c r="B532" s="4" t="s">
        <v>945</v>
      </c>
      <c r="C532" s="3" t="s">
        <v>719</v>
      </c>
      <c r="D532" s="4" t="s">
        <v>17</v>
      </c>
      <c r="E532" s="3" t="s">
        <v>946</v>
      </c>
      <c r="F532" s="20">
        <v>6</v>
      </c>
      <c r="G532" s="4" t="s">
        <v>19</v>
      </c>
      <c r="H532" s="2">
        <v>180</v>
      </c>
      <c r="I532" s="2">
        <v>9</v>
      </c>
      <c r="J532" s="5">
        <f>I532*0.59</f>
        <v>5.31</v>
      </c>
      <c r="K532" s="5">
        <f>I532*0.18</f>
        <v>1.62</v>
      </c>
      <c r="L532" s="5">
        <f>K532</f>
        <v>1.62</v>
      </c>
      <c r="M532" s="5">
        <f>I532*0.05</f>
        <v>0.45</v>
      </c>
    </row>
    <row r="533" spans="1:13">
      <c r="A533" s="5">
        <v>531</v>
      </c>
      <c r="B533" s="4" t="s">
        <v>945</v>
      </c>
      <c r="C533" s="3" t="s">
        <v>719</v>
      </c>
      <c r="D533" s="4" t="s">
        <v>20</v>
      </c>
      <c r="E533" s="3" t="s">
        <v>946</v>
      </c>
      <c r="F533" s="20">
        <v>12</v>
      </c>
      <c r="G533" s="4" t="s">
        <v>19</v>
      </c>
      <c r="H533" s="2">
        <v>360</v>
      </c>
      <c r="I533" s="2">
        <v>18</v>
      </c>
      <c r="J533" s="5">
        <f>I533*0.59</f>
        <v>10.62</v>
      </c>
      <c r="K533" s="5">
        <f>I533*0.18</f>
        <v>3.24</v>
      </c>
      <c r="L533" s="5">
        <f>K533</f>
        <v>3.24</v>
      </c>
      <c r="M533" s="5">
        <f>I533*0.05</f>
        <v>0.9</v>
      </c>
    </row>
    <row r="534" spans="1:13">
      <c r="A534" s="5">
        <v>532</v>
      </c>
      <c r="B534" s="4" t="s">
        <v>947</v>
      </c>
      <c r="C534" s="3" t="s">
        <v>587</v>
      </c>
      <c r="D534" s="4" t="s">
        <v>17</v>
      </c>
      <c r="E534" s="3" t="s">
        <v>948</v>
      </c>
      <c r="F534" s="20">
        <v>8</v>
      </c>
      <c r="G534" s="4" t="s">
        <v>19</v>
      </c>
      <c r="H534" s="2">
        <v>240</v>
      </c>
      <c r="I534" s="2">
        <v>12</v>
      </c>
      <c r="J534" s="5">
        <f>I534*0.59</f>
        <v>7.08</v>
      </c>
      <c r="K534" s="5">
        <f>I534*0.18</f>
        <v>2.16</v>
      </c>
      <c r="L534" s="5">
        <f>K534</f>
        <v>2.16</v>
      </c>
      <c r="M534" s="5">
        <f>I534*0.05</f>
        <v>0.6</v>
      </c>
    </row>
    <row r="535" spans="1:13">
      <c r="A535" s="5">
        <v>533</v>
      </c>
      <c r="B535" s="4" t="s">
        <v>947</v>
      </c>
      <c r="C535" s="3" t="s">
        <v>587</v>
      </c>
      <c r="D535" s="4" t="s">
        <v>20</v>
      </c>
      <c r="E535" s="3" t="s">
        <v>948</v>
      </c>
      <c r="F535" s="20">
        <v>8</v>
      </c>
      <c r="G535" s="4" t="s">
        <v>19</v>
      </c>
      <c r="H535" s="2">
        <v>240</v>
      </c>
      <c r="I535" s="2">
        <v>12</v>
      </c>
      <c r="J535" s="5">
        <f>I535*0.59</f>
        <v>7.08</v>
      </c>
      <c r="K535" s="5">
        <f>I535*0.18</f>
        <v>2.16</v>
      </c>
      <c r="L535" s="5">
        <f>K535</f>
        <v>2.16</v>
      </c>
      <c r="M535" s="5">
        <f>I535*0.05</f>
        <v>0.6</v>
      </c>
    </row>
    <row r="536" spans="1:13">
      <c r="A536" s="5">
        <v>534</v>
      </c>
      <c r="B536" s="4" t="s">
        <v>949</v>
      </c>
      <c r="C536" s="3" t="s">
        <v>620</v>
      </c>
      <c r="D536" s="4" t="s">
        <v>17</v>
      </c>
      <c r="E536" s="3" t="s">
        <v>950</v>
      </c>
      <c r="F536" s="20">
        <v>20</v>
      </c>
      <c r="G536" s="4" t="s">
        <v>19</v>
      </c>
      <c r="H536" s="2">
        <v>600</v>
      </c>
      <c r="I536" s="2">
        <v>30</v>
      </c>
      <c r="J536" s="5">
        <f>I536*0.59</f>
        <v>17.7</v>
      </c>
      <c r="K536" s="5">
        <f>I536*0.18</f>
        <v>5.4</v>
      </c>
      <c r="L536" s="5">
        <f>K536</f>
        <v>5.4</v>
      </c>
      <c r="M536" s="5">
        <f>I536*0.05</f>
        <v>1.5</v>
      </c>
    </row>
    <row r="537" spans="1:13">
      <c r="A537" s="5">
        <v>535</v>
      </c>
      <c r="B537" s="4" t="s">
        <v>949</v>
      </c>
      <c r="C537" s="3" t="s">
        <v>620</v>
      </c>
      <c r="D537" s="4" t="s">
        <v>20</v>
      </c>
      <c r="E537" s="3" t="s">
        <v>950</v>
      </c>
      <c r="F537" s="20">
        <v>10</v>
      </c>
      <c r="G537" s="4" t="s">
        <v>19</v>
      </c>
      <c r="H537" s="2">
        <v>300</v>
      </c>
      <c r="I537" s="2">
        <v>15</v>
      </c>
      <c r="J537" s="5">
        <f>I537*0.59</f>
        <v>8.85</v>
      </c>
      <c r="K537" s="5">
        <f>I537*0.18</f>
        <v>2.7</v>
      </c>
      <c r="L537" s="5">
        <f>K537</f>
        <v>2.7</v>
      </c>
      <c r="M537" s="5">
        <f>I537*0.05</f>
        <v>0.75</v>
      </c>
    </row>
    <row r="538" spans="1:13">
      <c r="A538" s="5">
        <v>536</v>
      </c>
      <c r="B538" s="4" t="s">
        <v>949</v>
      </c>
      <c r="C538" s="3" t="s">
        <v>620</v>
      </c>
      <c r="D538" s="4" t="s">
        <v>597</v>
      </c>
      <c r="E538" s="3" t="s">
        <v>950</v>
      </c>
      <c r="F538" s="20">
        <v>0.5</v>
      </c>
      <c r="G538" s="4" t="s">
        <v>86</v>
      </c>
      <c r="H538" s="2">
        <v>1000</v>
      </c>
      <c r="I538" s="2">
        <v>50</v>
      </c>
      <c r="J538" s="5">
        <f>I538*0.59</f>
        <v>29.5</v>
      </c>
      <c r="K538" s="5">
        <f>I538*0.18</f>
        <v>9</v>
      </c>
      <c r="L538" s="5">
        <f>K538</f>
        <v>9</v>
      </c>
      <c r="M538" s="5">
        <f>I538*0.05</f>
        <v>2.5</v>
      </c>
    </row>
    <row r="539" spans="1:13">
      <c r="A539" s="5">
        <v>537</v>
      </c>
      <c r="B539" s="4" t="s">
        <v>951</v>
      </c>
      <c r="C539" s="3" t="s">
        <v>754</v>
      </c>
      <c r="D539" s="4" t="s">
        <v>597</v>
      </c>
      <c r="E539" s="3" t="s">
        <v>931</v>
      </c>
      <c r="F539" s="20">
        <v>3.5</v>
      </c>
      <c r="G539" s="4" t="s">
        <v>86</v>
      </c>
      <c r="H539" s="2">
        <v>7000</v>
      </c>
      <c r="I539" s="2">
        <v>350</v>
      </c>
      <c r="J539" s="5">
        <f>I539*0.59</f>
        <v>206.5</v>
      </c>
      <c r="K539" s="5">
        <f>I539*0.18</f>
        <v>63</v>
      </c>
      <c r="L539" s="5">
        <f>K539</f>
        <v>63</v>
      </c>
      <c r="M539" s="5">
        <f>I539*0.05</f>
        <v>17.5</v>
      </c>
    </row>
    <row r="540" spans="1:13">
      <c r="A540" s="5">
        <v>538</v>
      </c>
      <c r="B540" s="4" t="s">
        <v>952</v>
      </c>
      <c r="C540" s="3" t="s">
        <v>604</v>
      </c>
      <c r="D540" s="4" t="s">
        <v>593</v>
      </c>
      <c r="E540" s="3" t="s">
        <v>946</v>
      </c>
      <c r="F540" s="20">
        <v>5</v>
      </c>
      <c r="G540" s="4" t="s">
        <v>86</v>
      </c>
      <c r="H540" s="2">
        <v>25000</v>
      </c>
      <c r="I540" s="2">
        <v>1250</v>
      </c>
      <c r="J540" s="5">
        <f>I540*0.59</f>
        <v>737.5</v>
      </c>
      <c r="K540" s="5">
        <f>I540*0.18</f>
        <v>225</v>
      </c>
      <c r="L540" s="5">
        <f>K540</f>
        <v>225</v>
      </c>
      <c r="M540" s="5">
        <f>I540*0.05</f>
        <v>62.5</v>
      </c>
    </row>
    <row r="541" spans="1:13">
      <c r="A541" s="5">
        <v>539</v>
      </c>
      <c r="B541" s="4" t="s">
        <v>952</v>
      </c>
      <c r="C541" s="3" t="s">
        <v>604</v>
      </c>
      <c r="D541" s="4" t="s">
        <v>17</v>
      </c>
      <c r="E541" s="3" t="s">
        <v>946</v>
      </c>
      <c r="F541" s="20">
        <v>7</v>
      </c>
      <c r="G541" s="4" t="s">
        <v>19</v>
      </c>
      <c r="H541" s="2">
        <v>210</v>
      </c>
      <c r="I541" s="2">
        <v>10.5</v>
      </c>
      <c r="J541" s="5">
        <f>I541*0.59</f>
        <v>6.195</v>
      </c>
      <c r="K541" s="5">
        <f>I541*0.18</f>
        <v>1.89</v>
      </c>
      <c r="L541" s="5">
        <f>K541</f>
        <v>1.89</v>
      </c>
      <c r="M541" s="5">
        <f>I541*0.05</f>
        <v>0.525</v>
      </c>
    </row>
    <row r="542" spans="1:13">
      <c r="A542" s="5">
        <v>540</v>
      </c>
      <c r="B542" s="4" t="s">
        <v>952</v>
      </c>
      <c r="C542" s="3" t="s">
        <v>604</v>
      </c>
      <c r="D542" s="4" t="s">
        <v>20</v>
      </c>
      <c r="E542" s="3" t="s">
        <v>953</v>
      </c>
      <c r="F542" s="44">
        <v>8</v>
      </c>
      <c r="G542" s="4" t="s">
        <v>19</v>
      </c>
      <c r="H542" s="2">
        <v>240</v>
      </c>
      <c r="I542" s="2">
        <v>12</v>
      </c>
      <c r="J542" s="5">
        <f>I542*0.59</f>
        <v>7.08</v>
      </c>
      <c r="K542" s="5">
        <f>I542*0.18</f>
        <v>2.16</v>
      </c>
      <c r="L542" s="5">
        <f>K542</f>
        <v>2.16</v>
      </c>
      <c r="M542" s="5">
        <f>I542*0.05</f>
        <v>0.6</v>
      </c>
    </row>
    <row r="543" spans="1:13">
      <c r="A543" s="5">
        <v>541</v>
      </c>
      <c r="B543" s="4" t="s">
        <v>911</v>
      </c>
      <c r="C543" s="43" t="s">
        <v>578</v>
      </c>
      <c r="D543" s="4" t="s">
        <v>17</v>
      </c>
      <c r="E543" s="3" t="s">
        <v>954</v>
      </c>
      <c r="F543" s="44">
        <v>30</v>
      </c>
      <c r="G543" s="4" t="s">
        <v>19</v>
      </c>
      <c r="H543" s="2">
        <v>900</v>
      </c>
      <c r="I543" s="2">
        <v>45</v>
      </c>
      <c r="J543" s="5">
        <f>I543*0.59</f>
        <v>26.55</v>
      </c>
      <c r="K543" s="5">
        <f>I543*0.18</f>
        <v>8.1</v>
      </c>
      <c r="L543" s="5">
        <f>K543</f>
        <v>8.1</v>
      </c>
      <c r="M543" s="5">
        <f>I543*0.05</f>
        <v>2.25</v>
      </c>
    </row>
    <row r="544" spans="1:13">
      <c r="A544" s="5">
        <v>542</v>
      </c>
      <c r="B544" s="4" t="s">
        <v>911</v>
      </c>
      <c r="C544" s="43" t="s">
        <v>578</v>
      </c>
      <c r="D544" s="4" t="s">
        <v>20</v>
      </c>
      <c r="E544" s="3" t="s">
        <v>954</v>
      </c>
      <c r="F544" s="44">
        <v>2</v>
      </c>
      <c r="G544" s="4" t="s">
        <v>19</v>
      </c>
      <c r="H544" s="2">
        <v>60</v>
      </c>
      <c r="I544" s="2">
        <v>3</v>
      </c>
      <c r="J544" s="5">
        <f>I544*0.59</f>
        <v>1.77</v>
      </c>
      <c r="K544" s="5">
        <f>I544*0.18</f>
        <v>0.54</v>
      </c>
      <c r="L544" s="5">
        <f>K544</f>
        <v>0.54</v>
      </c>
      <c r="M544" s="5">
        <f>I544*0.05</f>
        <v>0.15</v>
      </c>
    </row>
    <row r="545" spans="1:13">
      <c r="A545" s="5">
        <v>543</v>
      </c>
      <c r="B545" s="4" t="s">
        <v>911</v>
      </c>
      <c r="C545" s="43" t="s">
        <v>578</v>
      </c>
      <c r="D545" s="4" t="s">
        <v>597</v>
      </c>
      <c r="E545" s="3" t="s">
        <v>954</v>
      </c>
      <c r="F545" s="44">
        <v>2.5</v>
      </c>
      <c r="G545" s="4" t="s">
        <v>86</v>
      </c>
      <c r="H545" s="2">
        <v>5000</v>
      </c>
      <c r="I545" s="2">
        <v>250</v>
      </c>
      <c r="J545" s="5">
        <f>I545*0.59</f>
        <v>147.5</v>
      </c>
      <c r="K545" s="5">
        <f>I545*0.18</f>
        <v>45</v>
      </c>
      <c r="L545" s="5">
        <f>K545</f>
        <v>45</v>
      </c>
      <c r="M545" s="5">
        <f>I545*0.05</f>
        <v>12.5</v>
      </c>
    </row>
    <row r="546" spans="1:13">
      <c r="A546" s="5">
        <v>544</v>
      </c>
      <c r="B546" s="4" t="s">
        <v>911</v>
      </c>
      <c r="C546" s="43" t="s">
        <v>578</v>
      </c>
      <c r="D546" s="4" t="s">
        <v>766</v>
      </c>
      <c r="E546" s="3" t="s">
        <v>954</v>
      </c>
      <c r="F546" s="44">
        <v>2</v>
      </c>
      <c r="G546" s="4" t="s">
        <v>86</v>
      </c>
      <c r="H546" s="2">
        <v>6000</v>
      </c>
      <c r="I546" s="2">
        <v>300</v>
      </c>
      <c r="J546" s="5">
        <f>I546*0.59</f>
        <v>177</v>
      </c>
      <c r="K546" s="5">
        <f>I546*0.18</f>
        <v>54</v>
      </c>
      <c r="L546" s="5">
        <f>K546</f>
        <v>54</v>
      </c>
      <c r="M546" s="5">
        <f>I546*0.05</f>
        <v>15</v>
      </c>
    </row>
    <row r="547" spans="1:13">
      <c r="A547" s="5">
        <v>545</v>
      </c>
      <c r="B547" s="4" t="s">
        <v>742</v>
      </c>
      <c r="C547" s="43" t="s">
        <v>775</v>
      </c>
      <c r="D547" s="4" t="s">
        <v>766</v>
      </c>
      <c r="E547" s="3" t="s">
        <v>932</v>
      </c>
      <c r="F547" s="44">
        <v>1</v>
      </c>
      <c r="G547" s="4" t="s">
        <v>86</v>
      </c>
      <c r="H547" s="2">
        <v>3000</v>
      </c>
      <c r="I547" s="2">
        <v>150</v>
      </c>
      <c r="J547" s="5">
        <f>I547*0.59</f>
        <v>88.5</v>
      </c>
      <c r="K547" s="5">
        <f>I547*0.18</f>
        <v>27</v>
      </c>
      <c r="L547" s="5">
        <f>K547</f>
        <v>27</v>
      </c>
      <c r="M547" s="5">
        <f>I547*0.05</f>
        <v>7.5</v>
      </c>
    </row>
    <row r="548" spans="1:13">
      <c r="A548" s="5">
        <v>546</v>
      </c>
      <c r="B548" s="4" t="s">
        <v>742</v>
      </c>
      <c r="C548" s="43" t="s">
        <v>775</v>
      </c>
      <c r="D548" s="4" t="s">
        <v>17</v>
      </c>
      <c r="E548" s="3" t="s">
        <v>932</v>
      </c>
      <c r="F548" s="44">
        <v>10</v>
      </c>
      <c r="G548" s="4" t="s">
        <v>19</v>
      </c>
      <c r="H548" s="2">
        <v>300</v>
      </c>
      <c r="I548" s="2">
        <v>15</v>
      </c>
      <c r="J548" s="5">
        <f>I548*0.59</f>
        <v>8.85</v>
      </c>
      <c r="K548" s="5">
        <f>I548*0.18</f>
        <v>2.7</v>
      </c>
      <c r="L548" s="5">
        <f>K548</f>
        <v>2.7</v>
      </c>
      <c r="M548" s="5">
        <f>I548*0.05</f>
        <v>0.75</v>
      </c>
    </row>
    <row r="549" spans="1:13">
      <c r="A549" s="5">
        <v>547</v>
      </c>
      <c r="B549" s="4" t="s">
        <v>742</v>
      </c>
      <c r="C549" s="43" t="s">
        <v>775</v>
      </c>
      <c r="D549" s="4" t="s">
        <v>20</v>
      </c>
      <c r="E549" s="3" t="s">
        <v>932</v>
      </c>
      <c r="F549" s="44">
        <v>10</v>
      </c>
      <c r="G549" s="4" t="s">
        <v>19</v>
      </c>
      <c r="H549" s="2">
        <v>300</v>
      </c>
      <c r="I549" s="2">
        <v>15</v>
      </c>
      <c r="J549" s="5">
        <f>I549*0.59</f>
        <v>8.85</v>
      </c>
      <c r="K549" s="5">
        <f>I549*0.18</f>
        <v>2.7</v>
      </c>
      <c r="L549" s="5">
        <f>K549</f>
        <v>2.7</v>
      </c>
      <c r="M549" s="5">
        <f>I549*0.05</f>
        <v>0.75</v>
      </c>
    </row>
    <row r="550" spans="1:13">
      <c r="A550" s="5">
        <v>548</v>
      </c>
      <c r="B550" s="4" t="s">
        <v>955</v>
      </c>
      <c r="C550" s="43" t="s">
        <v>717</v>
      </c>
      <c r="D550" s="4" t="s">
        <v>593</v>
      </c>
      <c r="E550" s="3" t="s">
        <v>946</v>
      </c>
      <c r="F550" s="44">
        <v>3</v>
      </c>
      <c r="G550" s="4" t="s">
        <v>86</v>
      </c>
      <c r="H550" s="2">
        <v>15000</v>
      </c>
      <c r="I550" s="2">
        <v>750</v>
      </c>
      <c r="J550" s="5">
        <f>I550*0.59</f>
        <v>442.5</v>
      </c>
      <c r="K550" s="5">
        <f>I550*0.18</f>
        <v>135</v>
      </c>
      <c r="L550" s="5">
        <f>K550</f>
        <v>135</v>
      </c>
      <c r="M550" s="5">
        <f>I550*0.05</f>
        <v>37.5</v>
      </c>
    </row>
    <row r="551" spans="1:13">
      <c r="A551" s="5">
        <v>549</v>
      </c>
      <c r="B551" s="4" t="s">
        <v>955</v>
      </c>
      <c r="C551" s="43" t="s">
        <v>717</v>
      </c>
      <c r="D551" s="4" t="s">
        <v>597</v>
      </c>
      <c r="E551" s="3" t="s">
        <v>946</v>
      </c>
      <c r="F551" s="44">
        <v>2</v>
      </c>
      <c r="G551" s="4" t="s">
        <v>86</v>
      </c>
      <c r="H551" s="2">
        <v>4000</v>
      </c>
      <c r="I551" s="2">
        <v>200</v>
      </c>
      <c r="J551" s="5">
        <f>I551*0.59</f>
        <v>118</v>
      </c>
      <c r="K551" s="5">
        <f>I551*0.18</f>
        <v>36</v>
      </c>
      <c r="L551" s="5">
        <f>K551</f>
        <v>36</v>
      </c>
      <c r="M551" s="5">
        <f>I551*0.05</f>
        <v>10</v>
      </c>
    </row>
    <row r="552" spans="1:13">
      <c r="A552" s="5">
        <v>550</v>
      </c>
      <c r="B552" s="4" t="s">
        <v>955</v>
      </c>
      <c r="C552" s="43" t="s">
        <v>717</v>
      </c>
      <c r="D552" s="4" t="s">
        <v>17</v>
      </c>
      <c r="E552" s="3" t="s">
        <v>946</v>
      </c>
      <c r="F552" s="44">
        <v>15</v>
      </c>
      <c r="G552" s="4" t="s">
        <v>19</v>
      </c>
      <c r="H552" s="2">
        <v>450</v>
      </c>
      <c r="I552" s="2">
        <v>22.5</v>
      </c>
      <c r="J552" s="5">
        <f>I552*0.59</f>
        <v>13.275</v>
      </c>
      <c r="K552" s="5">
        <f>I552*0.18</f>
        <v>4.05</v>
      </c>
      <c r="L552" s="5">
        <f>K552</f>
        <v>4.05</v>
      </c>
      <c r="M552" s="5">
        <f>I552*0.05</f>
        <v>1.125</v>
      </c>
    </row>
    <row r="553" spans="1:13">
      <c r="A553" s="5">
        <v>551</v>
      </c>
      <c r="B553" s="4" t="s">
        <v>745</v>
      </c>
      <c r="C553" s="43" t="s">
        <v>607</v>
      </c>
      <c r="D553" s="4" t="s">
        <v>648</v>
      </c>
      <c r="E553" s="3" t="s">
        <v>930</v>
      </c>
      <c r="F553" s="44">
        <v>5</v>
      </c>
      <c r="G553" s="4" t="s">
        <v>86</v>
      </c>
      <c r="H553" s="2">
        <v>10000</v>
      </c>
      <c r="I553" s="2">
        <v>500</v>
      </c>
      <c r="J553" s="5">
        <f>I553*0.59</f>
        <v>295</v>
      </c>
      <c r="K553" s="5">
        <f>I553*0.18</f>
        <v>90</v>
      </c>
      <c r="L553" s="5">
        <f>K553</f>
        <v>90</v>
      </c>
      <c r="M553" s="5">
        <f>I553*0.05</f>
        <v>25</v>
      </c>
    </row>
    <row r="554" spans="1:13">
      <c r="A554" s="5">
        <v>552</v>
      </c>
      <c r="B554" s="4" t="s">
        <v>745</v>
      </c>
      <c r="C554" s="43" t="s">
        <v>607</v>
      </c>
      <c r="D554" s="4" t="s">
        <v>766</v>
      </c>
      <c r="E554" s="3" t="s">
        <v>930</v>
      </c>
      <c r="F554" s="44">
        <v>2</v>
      </c>
      <c r="G554" s="4" t="s">
        <v>86</v>
      </c>
      <c r="H554" s="2">
        <v>6000</v>
      </c>
      <c r="I554" s="2">
        <v>300</v>
      </c>
      <c r="J554" s="5">
        <f>I554*0.59</f>
        <v>177</v>
      </c>
      <c r="K554" s="5">
        <f>I554*0.18</f>
        <v>54</v>
      </c>
      <c r="L554" s="5">
        <f>K554</f>
        <v>54</v>
      </c>
      <c r="M554" s="5">
        <f>I554*0.05</f>
        <v>15</v>
      </c>
    </row>
    <row r="555" spans="1:13">
      <c r="A555" s="5">
        <v>553</v>
      </c>
      <c r="B555" s="4" t="s">
        <v>745</v>
      </c>
      <c r="C555" s="43" t="s">
        <v>607</v>
      </c>
      <c r="D555" s="4" t="s">
        <v>17</v>
      </c>
      <c r="E555" s="3" t="s">
        <v>930</v>
      </c>
      <c r="F555" s="44">
        <v>15</v>
      </c>
      <c r="G555" s="4" t="s">
        <v>19</v>
      </c>
      <c r="H555" s="2">
        <v>450</v>
      </c>
      <c r="I555" s="2">
        <v>22.5</v>
      </c>
      <c r="J555" s="5">
        <f>I555*0.59</f>
        <v>13.275</v>
      </c>
      <c r="K555" s="5">
        <f>I555*0.18</f>
        <v>4.05</v>
      </c>
      <c r="L555" s="5">
        <f>K555</f>
        <v>4.05</v>
      </c>
      <c r="M555" s="5">
        <f>I555*0.05</f>
        <v>1.125</v>
      </c>
    </row>
    <row r="556" spans="1:13">
      <c r="A556" s="5">
        <v>554</v>
      </c>
      <c r="B556" s="4" t="s">
        <v>745</v>
      </c>
      <c r="C556" s="43" t="s">
        <v>607</v>
      </c>
      <c r="D556" s="4" t="s">
        <v>20</v>
      </c>
      <c r="E556" s="3" t="s">
        <v>930</v>
      </c>
      <c r="F556" s="44">
        <v>15</v>
      </c>
      <c r="G556" s="4" t="s">
        <v>19</v>
      </c>
      <c r="H556" s="2">
        <v>450</v>
      </c>
      <c r="I556" s="2">
        <v>22.5</v>
      </c>
      <c r="J556" s="5">
        <f>I556*0.59</f>
        <v>13.275</v>
      </c>
      <c r="K556" s="5">
        <f>I556*0.18</f>
        <v>4.05</v>
      </c>
      <c r="L556" s="5">
        <f>K556</f>
        <v>4.05</v>
      </c>
      <c r="M556" s="5">
        <f>I556*0.05</f>
        <v>1.125</v>
      </c>
    </row>
    <row r="557" spans="1:13">
      <c r="A557" s="5">
        <v>555</v>
      </c>
      <c r="B557" s="4" t="s">
        <v>745</v>
      </c>
      <c r="C557" s="43" t="s">
        <v>607</v>
      </c>
      <c r="D557" s="4" t="s">
        <v>597</v>
      </c>
      <c r="E557" s="3" t="s">
        <v>930</v>
      </c>
      <c r="F557" s="44">
        <v>1</v>
      </c>
      <c r="G557" s="4" t="s">
        <v>86</v>
      </c>
      <c r="H557" s="2">
        <v>2000</v>
      </c>
      <c r="I557" s="2">
        <v>100</v>
      </c>
      <c r="J557" s="5">
        <f>I557*0.59</f>
        <v>59</v>
      </c>
      <c r="K557" s="5">
        <f>I557*0.18</f>
        <v>18</v>
      </c>
      <c r="L557" s="5">
        <f>K557</f>
        <v>18</v>
      </c>
      <c r="M557" s="5">
        <f>I557*0.05</f>
        <v>5</v>
      </c>
    </row>
    <row r="558" spans="1:13">
      <c r="A558" s="5">
        <v>556</v>
      </c>
      <c r="B558" s="4" t="s">
        <v>55</v>
      </c>
      <c r="C558" s="43" t="s">
        <v>620</v>
      </c>
      <c r="D558" s="4" t="s">
        <v>597</v>
      </c>
      <c r="E558" s="3" t="s">
        <v>956</v>
      </c>
      <c r="F558" s="44">
        <v>0.7</v>
      </c>
      <c r="G558" s="4" t="s">
        <v>86</v>
      </c>
      <c r="H558" s="2">
        <v>1400</v>
      </c>
      <c r="I558" s="2">
        <v>70</v>
      </c>
      <c r="J558" s="5">
        <f>I558*0.59</f>
        <v>41.3</v>
      </c>
      <c r="K558" s="5">
        <f>I558*0.18</f>
        <v>12.6</v>
      </c>
      <c r="L558" s="5">
        <f>K558</f>
        <v>12.6</v>
      </c>
      <c r="M558" s="5">
        <f>I558*0.05</f>
        <v>3.5</v>
      </c>
    </row>
    <row r="559" spans="1:13">
      <c r="A559" s="5">
        <v>557</v>
      </c>
      <c r="B559" s="4" t="s">
        <v>957</v>
      </c>
      <c r="C559" s="43" t="s">
        <v>587</v>
      </c>
      <c r="D559" s="4" t="s">
        <v>17</v>
      </c>
      <c r="E559" s="3" t="s">
        <v>954</v>
      </c>
      <c r="F559" s="44">
        <v>15</v>
      </c>
      <c r="G559" s="4" t="s">
        <v>19</v>
      </c>
      <c r="H559" s="2">
        <v>450</v>
      </c>
      <c r="I559" s="2">
        <v>22.5</v>
      </c>
      <c r="J559" s="5">
        <f>I559*0.59</f>
        <v>13.275</v>
      </c>
      <c r="K559" s="5">
        <f>I559*0.18</f>
        <v>4.05</v>
      </c>
      <c r="L559" s="5">
        <f>K559</f>
        <v>4.05</v>
      </c>
      <c r="M559" s="5">
        <f>I559*0.05</f>
        <v>1.125</v>
      </c>
    </row>
    <row r="560" spans="1:13">
      <c r="A560" s="5">
        <v>558</v>
      </c>
      <c r="B560" s="4" t="s">
        <v>957</v>
      </c>
      <c r="C560" s="43" t="s">
        <v>587</v>
      </c>
      <c r="D560" s="4" t="s">
        <v>20</v>
      </c>
      <c r="E560" s="3" t="s">
        <v>954</v>
      </c>
      <c r="F560" s="44">
        <v>15</v>
      </c>
      <c r="G560" s="4" t="s">
        <v>19</v>
      </c>
      <c r="H560" s="2">
        <v>450</v>
      </c>
      <c r="I560" s="2">
        <v>22.5</v>
      </c>
      <c r="J560" s="5">
        <f>I560*0.59</f>
        <v>13.275</v>
      </c>
      <c r="K560" s="5">
        <f>I560*0.18</f>
        <v>4.05</v>
      </c>
      <c r="L560" s="5">
        <f>K560</f>
        <v>4.05</v>
      </c>
      <c r="M560" s="5">
        <f>I560*0.05</f>
        <v>1.125</v>
      </c>
    </row>
    <row r="561" spans="1:13">
      <c r="A561" s="5">
        <v>559</v>
      </c>
      <c r="B561" s="4" t="s">
        <v>957</v>
      </c>
      <c r="C561" s="43" t="s">
        <v>587</v>
      </c>
      <c r="D561" s="4" t="s">
        <v>597</v>
      </c>
      <c r="E561" s="3" t="s">
        <v>954</v>
      </c>
      <c r="F561" s="44">
        <v>5</v>
      </c>
      <c r="G561" s="4" t="s">
        <v>86</v>
      </c>
      <c r="H561" s="2">
        <v>10000</v>
      </c>
      <c r="I561" s="2">
        <v>500</v>
      </c>
      <c r="J561" s="5">
        <f>I561*0.59</f>
        <v>295</v>
      </c>
      <c r="K561" s="5">
        <f>I561*0.18</f>
        <v>90</v>
      </c>
      <c r="L561" s="5">
        <f>K561</f>
        <v>90</v>
      </c>
      <c r="M561" s="5">
        <f>I561*0.05</f>
        <v>25</v>
      </c>
    </row>
    <row r="562" spans="1:13">
      <c r="A562" s="5">
        <v>560</v>
      </c>
      <c r="B562" s="4" t="s">
        <v>732</v>
      </c>
      <c r="C562" s="43" t="s">
        <v>581</v>
      </c>
      <c r="D562" s="4" t="s">
        <v>597</v>
      </c>
      <c r="E562" s="3" t="s">
        <v>958</v>
      </c>
      <c r="F562" s="44">
        <v>3</v>
      </c>
      <c r="G562" s="4" t="s">
        <v>86</v>
      </c>
      <c r="H562" s="2">
        <v>6000</v>
      </c>
      <c r="I562" s="2">
        <v>300</v>
      </c>
      <c r="J562" s="5">
        <f>I562*0.59</f>
        <v>177</v>
      </c>
      <c r="K562" s="5">
        <f>I562*0.18</f>
        <v>54</v>
      </c>
      <c r="L562" s="5">
        <f>K562</f>
        <v>54</v>
      </c>
      <c r="M562" s="5">
        <f>I562*0.05</f>
        <v>15</v>
      </c>
    </row>
    <row r="563" spans="1:13">
      <c r="A563" s="5">
        <v>561</v>
      </c>
      <c r="B563" s="4" t="s">
        <v>959</v>
      </c>
      <c r="C563" s="43" t="s">
        <v>589</v>
      </c>
      <c r="D563" s="4" t="s">
        <v>593</v>
      </c>
      <c r="E563" s="3" t="s">
        <v>946</v>
      </c>
      <c r="F563" s="44">
        <v>1.5</v>
      </c>
      <c r="G563" s="4" t="s">
        <v>86</v>
      </c>
      <c r="H563" s="2">
        <v>7500</v>
      </c>
      <c r="I563" s="2">
        <v>375</v>
      </c>
      <c r="J563" s="5">
        <f>I563*0.59</f>
        <v>221.25</v>
      </c>
      <c r="K563" s="5">
        <f>I563*0.18</f>
        <v>67.5</v>
      </c>
      <c r="L563" s="5">
        <f>K563</f>
        <v>67.5</v>
      </c>
      <c r="M563" s="5">
        <f>I563*0.05</f>
        <v>18.75</v>
      </c>
    </row>
    <row r="564" spans="1:13">
      <c r="A564" s="5">
        <v>562</v>
      </c>
      <c r="B564" s="4" t="s">
        <v>959</v>
      </c>
      <c r="C564" s="43" t="s">
        <v>589</v>
      </c>
      <c r="D564" s="4" t="s">
        <v>17</v>
      </c>
      <c r="E564" s="3" t="s">
        <v>946</v>
      </c>
      <c r="F564" s="44">
        <v>25</v>
      </c>
      <c r="G564" s="4" t="s">
        <v>19</v>
      </c>
      <c r="H564" s="2">
        <v>750</v>
      </c>
      <c r="I564" s="2">
        <v>37.5</v>
      </c>
      <c r="J564" s="5">
        <f>I564*0.59</f>
        <v>22.125</v>
      </c>
      <c r="K564" s="5">
        <f>I564*0.18</f>
        <v>6.75</v>
      </c>
      <c r="L564" s="5">
        <f>K564</f>
        <v>6.75</v>
      </c>
      <c r="M564" s="5">
        <f>I564*0.05</f>
        <v>1.875</v>
      </c>
    </row>
    <row r="565" spans="1:13">
      <c r="A565" s="5">
        <v>563</v>
      </c>
      <c r="B565" s="4" t="s">
        <v>960</v>
      </c>
      <c r="C565" s="43" t="s">
        <v>607</v>
      </c>
      <c r="D565" s="4" t="s">
        <v>597</v>
      </c>
      <c r="E565" s="3" t="s">
        <v>961</v>
      </c>
      <c r="F565" s="44">
        <v>1.5</v>
      </c>
      <c r="G565" s="4" t="s">
        <v>86</v>
      </c>
      <c r="H565" s="2">
        <v>3000</v>
      </c>
      <c r="I565" s="2">
        <v>150</v>
      </c>
      <c r="J565" s="5">
        <f>I565*0.59</f>
        <v>88.5</v>
      </c>
      <c r="K565" s="5">
        <f>I565*0.18</f>
        <v>27</v>
      </c>
      <c r="L565" s="5">
        <f>K565</f>
        <v>27</v>
      </c>
      <c r="M565" s="5">
        <f>I565*0.05</f>
        <v>7.5</v>
      </c>
    </row>
    <row r="566" spans="1:13">
      <c r="A566" s="5">
        <v>564</v>
      </c>
      <c r="B566" s="4" t="s">
        <v>962</v>
      </c>
      <c r="C566" s="43" t="s">
        <v>790</v>
      </c>
      <c r="D566" s="4" t="s">
        <v>17</v>
      </c>
      <c r="E566" s="3" t="s">
        <v>963</v>
      </c>
      <c r="F566" s="44">
        <v>16</v>
      </c>
      <c r="G566" s="4" t="s">
        <v>19</v>
      </c>
      <c r="H566" s="2">
        <v>480</v>
      </c>
      <c r="I566" s="2">
        <v>24</v>
      </c>
      <c r="J566" s="5">
        <f>I566*0.59</f>
        <v>14.16</v>
      </c>
      <c r="K566" s="5">
        <f>I566*0.18</f>
        <v>4.32</v>
      </c>
      <c r="L566" s="5">
        <f>K566</f>
        <v>4.32</v>
      </c>
      <c r="M566" s="5">
        <f>I566*0.05</f>
        <v>1.2</v>
      </c>
    </row>
    <row r="567" spans="1:13">
      <c r="A567" s="5">
        <v>565</v>
      </c>
      <c r="B567" s="4" t="s">
        <v>962</v>
      </c>
      <c r="C567" s="43" t="s">
        <v>790</v>
      </c>
      <c r="D567" s="4" t="s">
        <v>20</v>
      </c>
      <c r="E567" s="3" t="s">
        <v>963</v>
      </c>
      <c r="F567" s="44">
        <v>10</v>
      </c>
      <c r="G567" s="4" t="s">
        <v>19</v>
      </c>
      <c r="H567" s="2">
        <v>300</v>
      </c>
      <c r="I567" s="2">
        <v>15</v>
      </c>
      <c r="J567" s="5">
        <f>I567*0.59</f>
        <v>8.85</v>
      </c>
      <c r="K567" s="5">
        <f>I567*0.18</f>
        <v>2.7</v>
      </c>
      <c r="L567" s="5">
        <f>K567</f>
        <v>2.7</v>
      </c>
      <c r="M567" s="5">
        <f>I567*0.05</f>
        <v>0.75</v>
      </c>
    </row>
    <row r="568" spans="1:13">
      <c r="A568" s="5">
        <v>566</v>
      </c>
      <c r="B568" s="4" t="s">
        <v>962</v>
      </c>
      <c r="C568" s="43" t="s">
        <v>790</v>
      </c>
      <c r="D568" s="4" t="s">
        <v>593</v>
      </c>
      <c r="E568" s="3" t="s">
        <v>963</v>
      </c>
      <c r="F568" s="44">
        <v>1.5</v>
      </c>
      <c r="G568" s="4" t="s">
        <v>86</v>
      </c>
      <c r="H568" s="2">
        <v>7500</v>
      </c>
      <c r="I568" s="2">
        <v>375</v>
      </c>
      <c r="J568" s="5">
        <f>I568*0.59</f>
        <v>221.25</v>
      </c>
      <c r="K568" s="5">
        <f>I568*0.18</f>
        <v>67.5</v>
      </c>
      <c r="L568" s="5">
        <f>K568</f>
        <v>67.5</v>
      </c>
      <c r="M568" s="5">
        <f>I568*0.05</f>
        <v>18.75</v>
      </c>
    </row>
    <row r="569" spans="1:13">
      <c r="A569" s="5">
        <v>567</v>
      </c>
      <c r="B569" s="4" t="s">
        <v>962</v>
      </c>
      <c r="C569" s="43" t="s">
        <v>790</v>
      </c>
      <c r="D569" s="4" t="s">
        <v>766</v>
      </c>
      <c r="E569" s="3" t="s">
        <v>963</v>
      </c>
      <c r="F569" s="44">
        <v>1</v>
      </c>
      <c r="G569" s="4" t="s">
        <v>86</v>
      </c>
      <c r="H569" s="2">
        <v>3000</v>
      </c>
      <c r="I569" s="2">
        <v>150</v>
      </c>
      <c r="J569" s="5">
        <f>I569*0.59</f>
        <v>88.5</v>
      </c>
      <c r="K569" s="5">
        <f>I569*0.18</f>
        <v>27</v>
      </c>
      <c r="L569" s="5">
        <f>K569</f>
        <v>27</v>
      </c>
      <c r="M569" s="5">
        <f>I569*0.05</f>
        <v>7.5</v>
      </c>
    </row>
    <row r="570" ht="22" customHeight="1" spans="1:13">
      <c r="A570" s="16" t="s">
        <v>347</v>
      </c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</row>
    <row r="571" ht="30" customHeight="1" spans="1:13">
      <c r="A571" s="16" t="s">
        <v>348</v>
      </c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</row>
    <row r="572" ht="33" customHeight="1" spans="1:13">
      <c r="A572" s="16" t="s">
        <v>349</v>
      </c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</row>
  </sheetData>
  <mergeCells count="14">
    <mergeCell ref="A1:M1"/>
    <mergeCell ref="J2:M2"/>
    <mergeCell ref="A570:M570"/>
    <mergeCell ref="A571:M571"/>
    <mergeCell ref="A572:M57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55"/>
  <sheetViews>
    <sheetView workbookViewId="0">
      <selection activeCell="A1" sqref="A1:M1"/>
    </sheetView>
  </sheetViews>
  <sheetFormatPr defaultColWidth="9" defaultRowHeight="13.5"/>
  <cols>
    <col min="3" max="3" width="22.125" customWidth="1"/>
    <col min="5" max="5" width="26.125" customWidth="1"/>
    <col min="8" max="8" width="11.5"/>
    <col min="9" max="9" width="10.375"/>
    <col min="10" max="10" width="14.875" customWidth="1"/>
  </cols>
  <sheetData>
    <row r="1" ht="33" customHeight="1" spans="1:13">
      <c r="A1" s="1" t="s">
        <v>964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18" t="s">
        <v>8</v>
      </c>
      <c r="I2" s="18" t="s">
        <v>9</v>
      </c>
      <c r="J2" s="9" t="s">
        <v>10</v>
      </c>
      <c r="K2" s="9"/>
      <c r="L2" s="9"/>
      <c r="M2" s="9"/>
    </row>
    <row r="3" spans="1:13">
      <c r="A3" s="6"/>
      <c r="B3" s="6"/>
      <c r="C3" s="7"/>
      <c r="D3" s="6"/>
      <c r="E3" s="6"/>
      <c r="F3" s="6"/>
      <c r="G3" s="5"/>
      <c r="H3" s="6"/>
      <c r="I3" s="6"/>
      <c r="J3" s="9" t="s">
        <v>11</v>
      </c>
      <c r="K3" s="9" t="s">
        <v>12</v>
      </c>
      <c r="L3" s="9" t="s">
        <v>13</v>
      </c>
      <c r="M3" s="9" t="s">
        <v>14</v>
      </c>
    </row>
    <row r="4" spans="1:13">
      <c r="A4" s="5">
        <v>1</v>
      </c>
      <c r="B4" s="24" t="s">
        <v>573</v>
      </c>
      <c r="C4" s="9" t="s">
        <v>965</v>
      </c>
      <c r="D4" s="24" t="s">
        <v>17</v>
      </c>
      <c r="E4" s="11" t="s">
        <v>966</v>
      </c>
      <c r="F4" s="11">
        <v>150</v>
      </c>
      <c r="G4" s="12" t="s">
        <v>19</v>
      </c>
      <c r="H4" s="13">
        <v>4500</v>
      </c>
      <c r="I4" s="11">
        <v>225</v>
      </c>
      <c r="J4" s="5">
        <v>132.75</v>
      </c>
      <c r="K4" s="5">
        <v>40.5</v>
      </c>
      <c r="L4" s="5">
        <v>40.5</v>
      </c>
      <c r="M4" s="5">
        <v>11.25</v>
      </c>
    </row>
    <row r="5" spans="1:13">
      <c r="A5" s="5">
        <v>2</v>
      </c>
      <c r="B5" s="24" t="s">
        <v>573</v>
      </c>
      <c r="C5" s="9" t="s">
        <v>965</v>
      </c>
      <c r="D5" s="24" t="s">
        <v>20</v>
      </c>
      <c r="E5" s="11" t="s">
        <v>966</v>
      </c>
      <c r="F5" s="11">
        <v>80</v>
      </c>
      <c r="G5" s="12" t="s">
        <v>19</v>
      </c>
      <c r="H5" s="13">
        <v>2400</v>
      </c>
      <c r="I5" s="11">
        <v>120</v>
      </c>
      <c r="J5" s="5">
        <v>70.8</v>
      </c>
      <c r="K5" s="5">
        <v>21.6</v>
      </c>
      <c r="L5" s="5">
        <v>21.6</v>
      </c>
      <c r="M5" s="5">
        <v>6</v>
      </c>
    </row>
    <row r="6" spans="1:13">
      <c r="A6" s="5">
        <v>3</v>
      </c>
      <c r="B6" s="24" t="s">
        <v>573</v>
      </c>
      <c r="C6" s="9" t="s">
        <v>965</v>
      </c>
      <c r="D6" s="24" t="s">
        <v>442</v>
      </c>
      <c r="E6" s="11" t="s">
        <v>966</v>
      </c>
      <c r="F6" s="11">
        <v>60</v>
      </c>
      <c r="G6" s="12" t="s">
        <v>226</v>
      </c>
      <c r="H6" s="13">
        <v>150000</v>
      </c>
      <c r="I6" s="11">
        <v>7500</v>
      </c>
      <c r="J6" s="5">
        <v>4425</v>
      </c>
      <c r="K6" s="5">
        <v>1350</v>
      </c>
      <c r="L6" s="5">
        <v>1350</v>
      </c>
      <c r="M6" s="5">
        <v>375</v>
      </c>
    </row>
    <row r="7" spans="1:13">
      <c r="A7" s="5">
        <v>4</v>
      </c>
      <c r="B7" s="24" t="s">
        <v>529</v>
      </c>
      <c r="C7" s="9" t="s">
        <v>967</v>
      </c>
      <c r="D7" s="24" t="s">
        <v>17</v>
      </c>
      <c r="E7" s="11" t="s">
        <v>968</v>
      </c>
      <c r="F7" s="11">
        <v>40</v>
      </c>
      <c r="G7" s="12" t="s">
        <v>19</v>
      </c>
      <c r="H7" s="13">
        <v>1200</v>
      </c>
      <c r="I7" s="11">
        <v>60</v>
      </c>
      <c r="J7" s="5">
        <v>35.4</v>
      </c>
      <c r="K7" s="5">
        <v>10.8</v>
      </c>
      <c r="L7" s="5">
        <v>10.8</v>
      </c>
      <c r="M7" s="5">
        <v>3</v>
      </c>
    </row>
    <row r="8" spans="1:13">
      <c r="A8" s="5">
        <v>5</v>
      </c>
      <c r="B8" s="24" t="s">
        <v>969</v>
      </c>
      <c r="C8" s="9" t="s">
        <v>970</v>
      </c>
      <c r="D8" s="24" t="s">
        <v>17</v>
      </c>
      <c r="E8" s="11" t="s">
        <v>971</v>
      </c>
      <c r="F8" s="11">
        <v>20</v>
      </c>
      <c r="G8" s="12" t="s">
        <v>19</v>
      </c>
      <c r="H8" s="13">
        <v>600</v>
      </c>
      <c r="I8" s="11">
        <v>30</v>
      </c>
      <c r="J8" s="5">
        <v>17.7</v>
      </c>
      <c r="K8" s="5">
        <v>5.4</v>
      </c>
      <c r="L8" s="5">
        <v>5.4</v>
      </c>
      <c r="M8" s="5">
        <v>1.5</v>
      </c>
    </row>
    <row r="9" spans="1:13">
      <c r="A9" s="5">
        <v>6</v>
      </c>
      <c r="B9" s="24" t="s">
        <v>969</v>
      </c>
      <c r="C9" s="9" t="s">
        <v>970</v>
      </c>
      <c r="D9" s="24" t="s">
        <v>20</v>
      </c>
      <c r="E9" s="11" t="s">
        <v>971</v>
      </c>
      <c r="F9" s="22">
        <v>20</v>
      </c>
      <c r="G9" s="12" t="s">
        <v>19</v>
      </c>
      <c r="H9" s="13">
        <v>600</v>
      </c>
      <c r="I9" s="11">
        <v>30</v>
      </c>
      <c r="J9" s="5">
        <v>17.7</v>
      </c>
      <c r="K9" s="5">
        <v>5.4</v>
      </c>
      <c r="L9" s="5">
        <v>5.4</v>
      </c>
      <c r="M9" s="5">
        <v>1.5</v>
      </c>
    </row>
    <row r="10" spans="1:13">
      <c r="A10" s="5">
        <v>7</v>
      </c>
      <c r="B10" s="24" t="s">
        <v>972</v>
      </c>
      <c r="C10" s="9" t="s">
        <v>973</v>
      </c>
      <c r="D10" s="24" t="s">
        <v>17</v>
      </c>
      <c r="E10" s="11" t="s">
        <v>974</v>
      </c>
      <c r="F10" s="22">
        <v>30</v>
      </c>
      <c r="G10" s="12" t="s">
        <v>19</v>
      </c>
      <c r="H10" s="13">
        <v>900</v>
      </c>
      <c r="I10" s="11">
        <v>45</v>
      </c>
      <c r="J10" s="5">
        <v>26.55</v>
      </c>
      <c r="K10" s="5">
        <v>8.1</v>
      </c>
      <c r="L10" s="5">
        <v>8.1</v>
      </c>
      <c r="M10" s="5">
        <v>2.25</v>
      </c>
    </row>
    <row r="11" spans="1:13">
      <c r="A11" s="5">
        <v>8</v>
      </c>
      <c r="B11" s="24" t="s">
        <v>975</v>
      </c>
      <c r="C11" s="9" t="s">
        <v>976</v>
      </c>
      <c r="D11" s="24" t="s">
        <v>17</v>
      </c>
      <c r="E11" s="11" t="s">
        <v>977</v>
      </c>
      <c r="F11" s="22">
        <v>200</v>
      </c>
      <c r="G11" s="12" t="s">
        <v>19</v>
      </c>
      <c r="H11" s="13">
        <v>6000</v>
      </c>
      <c r="I11" s="11">
        <v>300</v>
      </c>
      <c r="J11" s="5">
        <v>177</v>
      </c>
      <c r="K11" s="5">
        <v>54</v>
      </c>
      <c r="L11" s="5">
        <v>54</v>
      </c>
      <c r="M11" s="5">
        <v>15</v>
      </c>
    </row>
    <row r="12" spans="1:13">
      <c r="A12" s="5">
        <v>9</v>
      </c>
      <c r="B12" s="24" t="s">
        <v>978</v>
      </c>
      <c r="C12" s="9" t="s">
        <v>979</v>
      </c>
      <c r="D12" s="24" t="s">
        <v>17</v>
      </c>
      <c r="E12" s="11" t="s">
        <v>980</v>
      </c>
      <c r="F12" s="22">
        <v>200</v>
      </c>
      <c r="G12" s="12" t="s">
        <v>19</v>
      </c>
      <c r="H12" s="13">
        <v>6000</v>
      </c>
      <c r="I12" s="11">
        <v>300</v>
      </c>
      <c r="J12" s="5">
        <v>177</v>
      </c>
      <c r="K12" s="5">
        <v>54</v>
      </c>
      <c r="L12" s="5">
        <v>54</v>
      </c>
      <c r="M12" s="5">
        <v>15</v>
      </c>
    </row>
    <row r="13" spans="1:13">
      <c r="A13" s="5">
        <v>10</v>
      </c>
      <c r="B13" s="24" t="s">
        <v>981</v>
      </c>
      <c r="C13" s="9" t="s">
        <v>982</v>
      </c>
      <c r="D13" s="24" t="s">
        <v>17</v>
      </c>
      <c r="E13" s="11" t="s">
        <v>983</v>
      </c>
      <c r="F13" s="13">
        <v>50</v>
      </c>
      <c r="G13" s="12" t="s">
        <v>19</v>
      </c>
      <c r="H13" s="13">
        <v>1500</v>
      </c>
      <c r="I13" s="11">
        <v>75</v>
      </c>
      <c r="J13" s="5">
        <v>44.25</v>
      </c>
      <c r="K13" s="5">
        <v>13.5</v>
      </c>
      <c r="L13" s="5">
        <v>13.5</v>
      </c>
      <c r="M13" s="5">
        <v>3.75</v>
      </c>
    </row>
    <row r="14" spans="1:13">
      <c r="A14" s="5">
        <v>11</v>
      </c>
      <c r="B14" s="24" t="s">
        <v>981</v>
      </c>
      <c r="C14" s="9" t="s">
        <v>982</v>
      </c>
      <c r="D14" s="24" t="s">
        <v>20</v>
      </c>
      <c r="E14" s="11" t="s">
        <v>983</v>
      </c>
      <c r="F14" s="13">
        <v>20</v>
      </c>
      <c r="G14" s="12" t="s">
        <v>19</v>
      </c>
      <c r="H14" s="29">
        <v>600</v>
      </c>
      <c r="I14" s="11">
        <v>30</v>
      </c>
      <c r="J14" s="5">
        <v>17.7</v>
      </c>
      <c r="K14" s="5">
        <v>5.4</v>
      </c>
      <c r="L14" s="5">
        <v>5.4</v>
      </c>
      <c r="M14" s="5">
        <v>1.5</v>
      </c>
    </row>
    <row r="15" spans="1:13">
      <c r="A15" s="5">
        <v>12</v>
      </c>
      <c r="B15" s="23" t="s">
        <v>923</v>
      </c>
      <c r="C15" s="9" t="s">
        <v>984</v>
      </c>
      <c r="D15" s="24" t="s">
        <v>17</v>
      </c>
      <c r="E15" s="11" t="s">
        <v>977</v>
      </c>
      <c r="F15" s="13">
        <v>200</v>
      </c>
      <c r="G15" s="12" t="s">
        <v>19</v>
      </c>
      <c r="H15" s="29">
        <v>6000</v>
      </c>
      <c r="I15" s="11">
        <v>300</v>
      </c>
      <c r="J15" s="5">
        <v>177</v>
      </c>
      <c r="K15" s="5">
        <v>54</v>
      </c>
      <c r="L15" s="5">
        <v>54</v>
      </c>
      <c r="M15" s="5">
        <v>15</v>
      </c>
    </row>
    <row r="16" spans="1:13">
      <c r="A16" s="5">
        <v>13</v>
      </c>
      <c r="B16" s="24" t="s">
        <v>985</v>
      </c>
      <c r="C16" s="9" t="s">
        <v>976</v>
      </c>
      <c r="D16" s="24" t="s">
        <v>851</v>
      </c>
      <c r="E16" s="11" t="s">
        <v>986</v>
      </c>
      <c r="F16" s="11">
        <v>0.6</v>
      </c>
      <c r="G16" s="12" t="s">
        <v>86</v>
      </c>
      <c r="H16" s="29">
        <v>900</v>
      </c>
      <c r="I16" s="11">
        <v>45</v>
      </c>
      <c r="J16" s="5">
        <v>26.55</v>
      </c>
      <c r="K16" s="5">
        <v>8.1</v>
      </c>
      <c r="L16" s="5">
        <v>8.1</v>
      </c>
      <c r="M16" s="5">
        <v>2.25</v>
      </c>
    </row>
    <row r="17" spans="1:13">
      <c r="A17" s="5">
        <v>14</v>
      </c>
      <c r="B17" s="21" t="s">
        <v>985</v>
      </c>
      <c r="C17" s="9" t="s">
        <v>976</v>
      </c>
      <c r="D17" s="24" t="s">
        <v>987</v>
      </c>
      <c r="E17" s="11" t="s">
        <v>986</v>
      </c>
      <c r="F17" s="22">
        <v>0.4</v>
      </c>
      <c r="G17" s="12" t="s">
        <v>86</v>
      </c>
      <c r="H17" s="29">
        <v>600</v>
      </c>
      <c r="I17" s="11">
        <v>30</v>
      </c>
      <c r="J17" s="5">
        <v>17.7</v>
      </c>
      <c r="K17" s="5">
        <v>5.4</v>
      </c>
      <c r="L17" s="5">
        <v>5.4</v>
      </c>
      <c r="M17" s="5">
        <v>1.5</v>
      </c>
    </row>
    <row r="18" spans="1:13">
      <c r="A18" s="5">
        <v>15</v>
      </c>
      <c r="B18" s="21" t="s">
        <v>988</v>
      </c>
      <c r="C18" s="9" t="s">
        <v>989</v>
      </c>
      <c r="D18" s="24" t="s">
        <v>987</v>
      </c>
      <c r="E18" s="11" t="s">
        <v>990</v>
      </c>
      <c r="F18" s="22">
        <v>0.2</v>
      </c>
      <c r="G18" s="12" t="s">
        <v>86</v>
      </c>
      <c r="H18" s="29">
        <v>300</v>
      </c>
      <c r="I18" s="11">
        <v>15</v>
      </c>
      <c r="J18" s="5">
        <v>8.85</v>
      </c>
      <c r="K18" s="5">
        <v>2.7</v>
      </c>
      <c r="L18" s="5">
        <v>2.7</v>
      </c>
      <c r="M18" s="5">
        <v>0.75</v>
      </c>
    </row>
    <row r="19" spans="1:13">
      <c r="A19" s="5">
        <v>16</v>
      </c>
      <c r="B19" s="21" t="s">
        <v>988</v>
      </c>
      <c r="C19" s="9" t="s">
        <v>989</v>
      </c>
      <c r="D19" s="24" t="s">
        <v>991</v>
      </c>
      <c r="E19" s="11" t="s">
        <v>990</v>
      </c>
      <c r="F19" s="22">
        <v>0.2</v>
      </c>
      <c r="G19" s="12" t="s">
        <v>86</v>
      </c>
      <c r="H19" s="29">
        <v>300</v>
      </c>
      <c r="I19" s="11">
        <v>15</v>
      </c>
      <c r="J19" s="5">
        <v>8.85</v>
      </c>
      <c r="K19" s="5">
        <v>2.7</v>
      </c>
      <c r="L19" s="5">
        <v>2.7</v>
      </c>
      <c r="M19" s="5">
        <v>0.75</v>
      </c>
    </row>
    <row r="20" spans="1:13">
      <c r="A20" s="5">
        <v>17</v>
      </c>
      <c r="B20" s="21" t="s">
        <v>988</v>
      </c>
      <c r="C20" s="9" t="s">
        <v>989</v>
      </c>
      <c r="D20" s="24" t="s">
        <v>413</v>
      </c>
      <c r="E20" s="11" t="s">
        <v>990</v>
      </c>
      <c r="F20" s="22">
        <v>0.8</v>
      </c>
      <c r="G20" s="12" t="s">
        <v>86</v>
      </c>
      <c r="H20" s="29">
        <v>400</v>
      </c>
      <c r="I20" s="11">
        <v>16</v>
      </c>
      <c r="J20" s="5">
        <v>9.44</v>
      </c>
      <c r="K20" s="5">
        <v>2.88</v>
      </c>
      <c r="L20" s="5">
        <v>2.88</v>
      </c>
      <c r="M20" s="5">
        <v>0.8</v>
      </c>
    </row>
    <row r="21" spans="1:13">
      <c r="A21" s="5">
        <v>18</v>
      </c>
      <c r="B21" s="23" t="s">
        <v>992</v>
      </c>
      <c r="C21" s="9" t="s">
        <v>993</v>
      </c>
      <c r="D21" s="24" t="s">
        <v>17</v>
      </c>
      <c r="E21" s="11" t="s">
        <v>994</v>
      </c>
      <c r="F21" s="13">
        <v>50</v>
      </c>
      <c r="G21" s="12" t="s">
        <v>19</v>
      </c>
      <c r="H21" s="29">
        <v>1500</v>
      </c>
      <c r="I21" s="11">
        <v>75</v>
      </c>
      <c r="J21" s="5">
        <v>44.25</v>
      </c>
      <c r="K21" s="5">
        <v>13.5</v>
      </c>
      <c r="L21" s="5">
        <v>13.5</v>
      </c>
      <c r="M21" s="5">
        <v>3.75</v>
      </c>
    </row>
    <row r="22" spans="1:13">
      <c r="A22" s="5">
        <v>19</v>
      </c>
      <c r="B22" s="23" t="s">
        <v>995</v>
      </c>
      <c r="C22" s="9" t="s">
        <v>996</v>
      </c>
      <c r="D22" s="24" t="s">
        <v>17</v>
      </c>
      <c r="E22" s="11" t="s">
        <v>997</v>
      </c>
      <c r="F22" s="13">
        <v>30</v>
      </c>
      <c r="G22" s="12" t="s">
        <v>19</v>
      </c>
      <c r="H22" s="29">
        <v>900</v>
      </c>
      <c r="I22" s="11">
        <v>45</v>
      </c>
      <c r="J22" s="5">
        <v>26.55</v>
      </c>
      <c r="K22" s="5">
        <v>8.1</v>
      </c>
      <c r="L22" s="5">
        <v>8.1</v>
      </c>
      <c r="M22" s="5">
        <v>2.25</v>
      </c>
    </row>
    <row r="23" spans="1:13">
      <c r="A23" s="5">
        <v>20</v>
      </c>
      <c r="B23" s="23" t="s">
        <v>998</v>
      </c>
      <c r="C23" s="9" t="s">
        <v>999</v>
      </c>
      <c r="D23" s="24" t="s">
        <v>17</v>
      </c>
      <c r="E23" s="11" t="s">
        <v>1000</v>
      </c>
      <c r="F23" s="13">
        <v>30</v>
      </c>
      <c r="G23" s="12" t="s">
        <v>19</v>
      </c>
      <c r="H23" s="11">
        <v>900</v>
      </c>
      <c r="I23" s="11">
        <v>45</v>
      </c>
      <c r="J23" s="5">
        <v>26.55</v>
      </c>
      <c r="K23" s="5">
        <v>8.1</v>
      </c>
      <c r="L23" s="5">
        <v>8.1</v>
      </c>
      <c r="M23" s="5">
        <v>2.25</v>
      </c>
    </row>
    <row r="24" spans="1:13">
      <c r="A24" s="5">
        <v>21</v>
      </c>
      <c r="B24" s="23" t="s">
        <v>1001</v>
      </c>
      <c r="C24" s="9" t="s">
        <v>1002</v>
      </c>
      <c r="D24" s="24" t="s">
        <v>17</v>
      </c>
      <c r="E24" s="11" t="s">
        <v>1003</v>
      </c>
      <c r="F24" s="13">
        <v>50</v>
      </c>
      <c r="G24" s="12" t="s">
        <v>19</v>
      </c>
      <c r="H24" s="11">
        <v>1500</v>
      </c>
      <c r="I24" s="11">
        <v>75</v>
      </c>
      <c r="J24" s="5">
        <v>44.25</v>
      </c>
      <c r="K24" s="5">
        <v>13.5</v>
      </c>
      <c r="L24" s="5">
        <v>13.5</v>
      </c>
      <c r="M24" s="5">
        <v>3.75</v>
      </c>
    </row>
    <row r="25" spans="1:13">
      <c r="A25" s="5">
        <v>22</v>
      </c>
      <c r="B25" s="23" t="s">
        <v>1004</v>
      </c>
      <c r="C25" s="9" t="s">
        <v>1005</v>
      </c>
      <c r="D25" s="24" t="s">
        <v>17</v>
      </c>
      <c r="E25" s="11" t="s">
        <v>1006</v>
      </c>
      <c r="F25" s="13">
        <v>200</v>
      </c>
      <c r="G25" s="12" t="s">
        <v>19</v>
      </c>
      <c r="H25" s="11">
        <v>6000</v>
      </c>
      <c r="I25" s="11">
        <v>300</v>
      </c>
      <c r="J25" s="5">
        <v>177</v>
      </c>
      <c r="K25" s="5">
        <v>54</v>
      </c>
      <c r="L25" s="5">
        <v>54</v>
      </c>
      <c r="M25" s="5">
        <v>15</v>
      </c>
    </row>
    <row r="26" spans="1:13">
      <c r="A26" s="5">
        <v>23</v>
      </c>
      <c r="B26" s="23" t="s">
        <v>1007</v>
      </c>
      <c r="C26" s="9" t="s">
        <v>973</v>
      </c>
      <c r="D26" s="24" t="s">
        <v>17</v>
      </c>
      <c r="E26" s="11" t="s">
        <v>1008</v>
      </c>
      <c r="F26" s="13">
        <v>200</v>
      </c>
      <c r="G26" s="12" t="s">
        <v>19</v>
      </c>
      <c r="H26" s="11">
        <v>6000</v>
      </c>
      <c r="I26" s="11">
        <v>300</v>
      </c>
      <c r="J26" s="5">
        <v>177</v>
      </c>
      <c r="K26" s="5">
        <v>54</v>
      </c>
      <c r="L26" s="5">
        <v>54</v>
      </c>
      <c r="M26" s="5">
        <v>15</v>
      </c>
    </row>
    <row r="27" spans="1:13">
      <c r="A27" s="5">
        <v>24</v>
      </c>
      <c r="B27" s="23" t="s">
        <v>1009</v>
      </c>
      <c r="C27" s="9" t="s">
        <v>1010</v>
      </c>
      <c r="D27" s="24" t="s">
        <v>17</v>
      </c>
      <c r="E27" s="11" t="s">
        <v>1011</v>
      </c>
      <c r="F27" s="13">
        <v>50</v>
      </c>
      <c r="G27" s="12" t="s">
        <v>19</v>
      </c>
      <c r="H27" s="11">
        <v>1500</v>
      </c>
      <c r="I27" s="11">
        <v>75</v>
      </c>
      <c r="J27" s="5">
        <v>44.25</v>
      </c>
      <c r="K27" s="5">
        <v>13.5</v>
      </c>
      <c r="L27" s="5">
        <v>13.5</v>
      </c>
      <c r="M27" s="5">
        <v>3.75</v>
      </c>
    </row>
    <row r="28" spans="1:13">
      <c r="A28" s="5">
        <v>25</v>
      </c>
      <c r="B28" s="23" t="s">
        <v>1009</v>
      </c>
      <c r="C28" s="9" t="s">
        <v>999</v>
      </c>
      <c r="D28" s="24" t="s">
        <v>17</v>
      </c>
      <c r="E28" s="11" t="s">
        <v>997</v>
      </c>
      <c r="F28" s="13">
        <v>200</v>
      </c>
      <c r="G28" s="12" t="s">
        <v>19</v>
      </c>
      <c r="H28" s="11">
        <v>6000</v>
      </c>
      <c r="I28" s="11">
        <v>300</v>
      </c>
      <c r="J28" s="5">
        <v>177</v>
      </c>
      <c r="K28" s="5">
        <v>54</v>
      </c>
      <c r="L28" s="5">
        <v>54</v>
      </c>
      <c r="M28" s="5">
        <v>15</v>
      </c>
    </row>
    <row r="29" spans="1:13">
      <c r="A29" s="5">
        <v>26</v>
      </c>
      <c r="B29" s="23" t="s">
        <v>909</v>
      </c>
      <c r="C29" s="9" t="s">
        <v>973</v>
      </c>
      <c r="D29" s="24" t="s">
        <v>17</v>
      </c>
      <c r="E29" s="11" t="s">
        <v>997</v>
      </c>
      <c r="F29" s="13">
        <v>200</v>
      </c>
      <c r="G29" s="12" t="s">
        <v>19</v>
      </c>
      <c r="H29" s="11">
        <v>6000</v>
      </c>
      <c r="I29" s="11">
        <v>300</v>
      </c>
      <c r="J29" s="5">
        <v>177</v>
      </c>
      <c r="K29" s="5">
        <v>54</v>
      </c>
      <c r="L29" s="5">
        <v>54</v>
      </c>
      <c r="M29" s="5">
        <v>15</v>
      </c>
    </row>
    <row r="30" spans="1:13">
      <c r="A30" s="5">
        <v>27</v>
      </c>
      <c r="B30" s="23" t="s">
        <v>598</v>
      </c>
      <c r="C30" s="9" t="s">
        <v>1012</v>
      </c>
      <c r="D30" s="24" t="s">
        <v>17</v>
      </c>
      <c r="E30" s="11" t="s">
        <v>1013</v>
      </c>
      <c r="F30" s="13">
        <v>200</v>
      </c>
      <c r="G30" s="12" t="s">
        <v>19</v>
      </c>
      <c r="H30" s="11">
        <v>6000</v>
      </c>
      <c r="I30" s="11">
        <v>300</v>
      </c>
      <c r="J30" s="5">
        <v>177</v>
      </c>
      <c r="K30" s="5">
        <v>54</v>
      </c>
      <c r="L30" s="5">
        <v>54</v>
      </c>
      <c r="M30" s="5">
        <v>15</v>
      </c>
    </row>
    <row r="31" spans="1:13">
      <c r="A31" s="5">
        <v>28</v>
      </c>
      <c r="B31" s="23" t="s">
        <v>598</v>
      </c>
      <c r="C31" s="9" t="s">
        <v>1012</v>
      </c>
      <c r="D31" s="24" t="s">
        <v>20</v>
      </c>
      <c r="E31" s="11" t="s">
        <v>1013</v>
      </c>
      <c r="F31" s="13">
        <v>30</v>
      </c>
      <c r="G31" s="12" t="s">
        <v>19</v>
      </c>
      <c r="H31" s="11">
        <v>900</v>
      </c>
      <c r="I31" s="11">
        <v>45</v>
      </c>
      <c r="J31" s="5">
        <v>26.55</v>
      </c>
      <c r="K31" s="5">
        <v>8.1</v>
      </c>
      <c r="L31" s="5">
        <v>8.1</v>
      </c>
      <c r="M31" s="5">
        <v>2.25</v>
      </c>
    </row>
    <row r="32" spans="1:13">
      <c r="A32" s="5">
        <v>29</v>
      </c>
      <c r="B32" s="23" t="s">
        <v>1014</v>
      </c>
      <c r="C32" s="9" t="s">
        <v>1005</v>
      </c>
      <c r="D32" s="24" t="s">
        <v>17</v>
      </c>
      <c r="E32" s="11" t="s">
        <v>1013</v>
      </c>
      <c r="F32" s="13">
        <v>200</v>
      </c>
      <c r="G32" s="12" t="s">
        <v>19</v>
      </c>
      <c r="H32" s="11">
        <v>6000</v>
      </c>
      <c r="I32" s="11">
        <v>300</v>
      </c>
      <c r="J32" s="5">
        <v>177</v>
      </c>
      <c r="K32" s="5">
        <v>54</v>
      </c>
      <c r="L32" s="5">
        <v>54</v>
      </c>
      <c r="M32" s="5">
        <v>15</v>
      </c>
    </row>
    <row r="33" spans="1:13">
      <c r="A33" s="5">
        <v>30</v>
      </c>
      <c r="B33" s="23" t="s">
        <v>136</v>
      </c>
      <c r="C33" s="9" t="s">
        <v>967</v>
      </c>
      <c r="D33" s="24" t="s">
        <v>17</v>
      </c>
      <c r="E33" s="11" t="s">
        <v>1013</v>
      </c>
      <c r="F33" s="13">
        <v>200</v>
      </c>
      <c r="G33" s="12" t="s">
        <v>19</v>
      </c>
      <c r="H33" s="11">
        <v>6000</v>
      </c>
      <c r="I33" s="11">
        <v>300</v>
      </c>
      <c r="J33" s="5">
        <v>177</v>
      </c>
      <c r="K33" s="5">
        <v>54</v>
      </c>
      <c r="L33" s="5">
        <v>54</v>
      </c>
      <c r="M33" s="5">
        <v>15</v>
      </c>
    </row>
    <row r="34" spans="1:13">
      <c r="A34" s="5">
        <v>31</v>
      </c>
      <c r="B34" s="23" t="s">
        <v>1015</v>
      </c>
      <c r="C34" s="9" t="s">
        <v>973</v>
      </c>
      <c r="D34" s="24" t="s">
        <v>17</v>
      </c>
      <c r="E34" s="11" t="s">
        <v>1013</v>
      </c>
      <c r="F34" s="13">
        <v>200</v>
      </c>
      <c r="G34" s="12" t="s">
        <v>19</v>
      </c>
      <c r="H34" s="11">
        <v>6000</v>
      </c>
      <c r="I34" s="11">
        <v>300</v>
      </c>
      <c r="J34" s="5">
        <v>177</v>
      </c>
      <c r="K34" s="5">
        <v>54</v>
      </c>
      <c r="L34" s="5">
        <v>54</v>
      </c>
      <c r="M34" s="5">
        <v>15</v>
      </c>
    </row>
    <row r="35" spans="1:13">
      <c r="A35" s="5">
        <v>32</v>
      </c>
      <c r="B35" s="23" t="s">
        <v>1015</v>
      </c>
      <c r="C35" s="9" t="s">
        <v>973</v>
      </c>
      <c r="D35" s="24" t="s">
        <v>20</v>
      </c>
      <c r="E35" s="11" t="s">
        <v>1013</v>
      </c>
      <c r="F35" s="13">
        <v>15</v>
      </c>
      <c r="G35" s="12" t="s">
        <v>19</v>
      </c>
      <c r="H35" s="11">
        <v>450</v>
      </c>
      <c r="I35" s="11">
        <v>22.5</v>
      </c>
      <c r="J35" s="5">
        <v>13.275</v>
      </c>
      <c r="K35" s="5">
        <v>4.05</v>
      </c>
      <c r="L35" s="5">
        <v>4.05</v>
      </c>
      <c r="M35" s="5">
        <v>1.125</v>
      </c>
    </row>
    <row r="36" spans="1:13">
      <c r="A36" s="5">
        <v>33</v>
      </c>
      <c r="B36" s="23" t="s">
        <v>1016</v>
      </c>
      <c r="C36" s="9" t="s">
        <v>1012</v>
      </c>
      <c r="D36" s="24" t="s">
        <v>17</v>
      </c>
      <c r="E36" s="11" t="s">
        <v>1017</v>
      </c>
      <c r="F36" s="13">
        <v>200</v>
      </c>
      <c r="G36" s="12" t="s">
        <v>19</v>
      </c>
      <c r="H36" s="11">
        <v>6000</v>
      </c>
      <c r="I36" s="11">
        <v>300</v>
      </c>
      <c r="J36" s="5">
        <v>177</v>
      </c>
      <c r="K36" s="5">
        <v>54</v>
      </c>
      <c r="L36" s="5">
        <v>54</v>
      </c>
      <c r="M36" s="5">
        <v>15</v>
      </c>
    </row>
    <row r="37" spans="1:13">
      <c r="A37" s="5">
        <v>34</v>
      </c>
      <c r="B37" s="23" t="s">
        <v>1018</v>
      </c>
      <c r="C37" s="9" t="s">
        <v>970</v>
      </c>
      <c r="D37" s="24" t="s">
        <v>17</v>
      </c>
      <c r="E37" s="11" t="s">
        <v>1013</v>
      </c>
      <c r="F37" s="13">
        <v>200</v>
      </c>
      <c r="G37" s="12" t="s">
        <v>19</v>
      </c>
      <c r="H37" s="11">
        <v>6000</v>
      </c>
      <c r="I37" s="11">
        <v>300</v>
      </c>
      <c r="J37" s="5">
        <v>177</v>
      </c>
      <c r="K37" s="5">
        <v>54</v>
      </c>
      <c r="L37" s="5">
        <v>54</v>
      </c>
      <c r="M37" s="5">
        <v>15</v>
      </c>
    </row>
    <row r="38" spans="1:13">
      <c r="A38" s="5">
        <v>35</v>
      </c>
      <c r="B38" s="23" t="s">
        <v>1019</v>
      </c>
      <c r="C38" s="9" t="s">
        <v>1020</v>
      </c>
      <c r="D38" s="24" t="s">
        <v>17</v>
      </c>
      <c r="E38" s="11" t="s">
        <v>1017</v>
      </c>
      <c r="F38" s="13">
        <v>200</v>
      </c>
      <c r="G38" s="12" t="s">
        <v>19</v>
      </c>
      <c r="H38" s="11">
        <v>6000</v>
      </c>
      <c r="I38" s="11">
        <v>300</v>
      </c>
      <c r="J38" s="5">
        <v>177</v>
      </c>
      <c r="K38" s="5">
        <v>54</v>
      </c>
      <c r="L38" s="5">
        <v>54</v>
      </c>
      <c r="M38" s="5">
        <v>15</v>
      </c>
    </row>
    <row r="39" spans="1:13">
      <c r="A39" s="5">
        <v>36</v>
      </c>
      <c r="B39" s="23" t="s">
        <v>1021</v>
      </c>
      <c r="C39" s="9" t="s">
        <v>973</v>
      </c>
      <c r="D39" s="24" t="s">
        <v>17</v>
      </c>
      <c r="E39" s="11" t="s">
        <v>1022</v>
      </c>
      <c r="F39" s="13">
        <v>120</v>
      </c>
      <c r="G39" s="12" t="s">
        <v>19</v>
      </c>
      <c r="H39" s="11">
        <v>3600</v>
      </c>
      <c r="I39" s="11">
        <v>180</v>
      </c>
      <c r="J39" s="5">
        <v>106.2</v>
      </c>
      <c r="K39" s="5">
        <v>32.4</v>
      </c>
      <c r="L39" s="5">
        <v>32.4</v>
      </c>
      <c r="M39" s="5">
        <v>9</v>
      </c>
    </row>
    <row r="40" spans="1:13">
      <c r="A40" s="5">
        <v>37</v>
      </c>
      <c r="B40" s="23" t="s">
        <v>1023</v>
      </c>
      <c r="C40" s="9" t="s">
        <v>1024</v>
      </c>
      <c r="D40" s="24" t="s">
        <v>1025</v>
      </c>
      <c r="E40" s="11" t="s">
        <v>1026</v>
      </c>
      <c r="F40" s="13">
        <v>65</v>
      </c>
      <c r="G40" s="12" t="s">
        <v>226</v>
      </c>
      <c r="H40" s="11">
        <v>390000</v>
      </c>
      <c r="I40" s="11">
        <v>11700</v>
      </c>
      <c r="J40" s="5">
        <v>6903</v>
      </c>
      <c r="K40" s="5">
        <v>2106</v>
      </c>
      <c r="L40" s="5">
        <v>2106</v>
      </c>
      <c r="M40" s="5">
        <v>585</v>
      </c>
    </row>
    <row r="41" spans="1:13">
      <c r="A41" s="5">
        <v>38</v>
      </c>
      <c r="B41" s="23" t="s">
        <v>1027</v>
      </c>
      <c r="C41" s="9" t="s">
        <v>984</v>
      </c>
      <c r="D41" s="24" t="s">
        <v>17</v>
      </c>
      <c r="E41" s="11" t="s">
        <v>1022</v>
      </c>
      <c r="F41" s="13">
        <v>160</v>
      </c>
      <c r="G41" s="12" t="s">
        <v>19</v>
      </c>
      <c r="H41" s="11">
        <v>4800</v>
      </c>
      <c r="I41" s="11">
        <v>240</v>
      </c>
      <c r="J41" s="5">
        <v>141.6</v>
      </c>
      <c r="K41" s="5">
        <v>43.2</v>
      </c>
      <c r="L41" s="5">
        <v>43.2</v>
      </c>
      <c r="M41" s="5">
        <v>12</v>
      </c>
    </row>
    <row r="42" spans="1:13">
      <c r="A42" s="5">
        <v>39</v>
      </c>
      <c r="B42" s="23" t="s">
        <v>457</v>
      </c>
      <c r="C42" s="30" t="s">
        <v>999</v>
      </c>
      <c r="D42" s="30" t="s">
        <v>17</v>
      </c>
      <c r="E42" s="30" t="s">
        <v>1028</v>
      </c>
      <c r="F42" s="13">
        <v>100</v>
      </c>
      <c r="G42" s="12" t="s">
        <v>19</v>
      </c>
      <c r="H42" s="13">
        <v>3000</v>
      </c>
      <c r="I42" s="13">
        <v>150</v>
      </c>
      <c r="J42" s="5">
        <v>88.5</v>
      </c>
      <c r="K42" s="5">
        <v>27</v>
      </c>
      <c r="L42" s="5">
        <v>27</v>
      </c>
      <c r="M42" s="5">
        <v>7.5</v>
      </c>
    </row>
    <row r="43" spans="1:13">
      <c r="A43" s="5">
        <v>40</v>
      </c>
      <c r="B43" s="23" t="s">
        <v>457</v>
      </c>
      <c r="C43" s="30" t="s">
        <v>999</v>
      </c>
      <c r="D43" s="30" t="s">
        <v>20</v>
      </c>
      <c r="E43" s="30" t="s">
        <v>1028</v>
      </c>
      <c r="F43" s="13">
        <v>30</v>
      </c>
      <c r="G43" s="12" t="s">
        <v>19</v>
      </c>
      <c r="H43" s="13">
        <v>900</v>
      </c>
      <c r="I43" s="13">
        <v>45</v>
      </c>
      <c r="J43" s="5">
        <v>26.55</v>
      </c>
      <c r="K43" s="5">
        <v>8.1</v>
      </c>
      <c r="L43" s="5">
        <v>8.1</v>
      </c>
      <c r="M43" s="5">
        <v>2.25</v>
      </c>
    </row>
    <row r="44" spans="1:13">
      <c r="A44" s="5">
        <v>41</v>
      </c>
      <c r="B44" s="24" t="s">
        <v>1029</v>
      </c>
      <c r="C44" s="9" t="s">
        <v>970</v>
      </c>
      <c r="D44" s="31" t="s">
        <v>1030</v>
      </c>
      <c r="E44" s="31" t="s">
        <v>1031</v>
      </c>
      <c r="F44" s="32">
        <v>1</v>
      </c>
      <c r="G44" s="12" t="s">
        <v>86</v>
      </c>
      <c r="H44" s="33">
        <v>1500</v>
      </c>
      <c r="I44" s="33">
        <v>75</v>
      </c>
      <c r="J44" s="5">
        <v>44.25</v>
      </c>
      <c r="K44" s="5">
        <v>13.5</v>
      </c>
      <c r="L44" s="5">
        <v>13.5</v>
      </c>
      <c r="M44" s="5">
        <v>3.75</v>
      </c>
    </row>
    <row r="45" spans="1:13">
      <c r="A45" s="5">
        <v>42</v>
      </c>
      <c r="B45" s="34" t="s">
        <v>1032</v>
      </c>
      <c r="C45" s="9" t="s">
        <v>1033</v>
      </c>
      <c r="D45" s="31" t="s">
        <v>1034</v>
      </c>
      <c r="E45" s="31" t="s">
        <v>1031</v>
      </c>
      <c r="F45" s="32">
        <v>0.3</v>
      </c>
      <c r="G45" s="12" t="s">
        <v>86</v>
      </c>
      <c r="H45" s="33">
        <v>450</v>
      </c>
      <c r="I45" s="33">
        <v>22.5</v>
      </c>
      <c r="J45" s="5">
        <v>13.275</v>
      </c>
      <c r="K45" s="5">
        <v>4.05</v>
      </c>
      <c r="L45" s="5">
        <v>4.05</v>
      </c>
      <c r="M45" s="5">
        <v>1.125</v>
      </c>
    </row>
    <row r="46" spans="1:13">
      <c r="A46" s="5">
        <v>43</v>
      </c>
      <c r="B46" s="34" t="s">
        <v>1035</v>
      </c>
      <c r="C46" s="9" t="s">
        <v>1036</v>
      </c>
      <c r="D46" s="31" t="s">
        <v>1030</v>
      </c>
      <c r="E46" s="31" t="s">
        <v>1031</v>
      </c>
      <c r="F46" s="32">
        <v>0.3</v>
      </c>
      <c r="G46" s="12" t="s">
        <v>86</v>
      </c>
      <c r="H46" s="33">
        <v>450</v>
      </c>
      <c r="I46" s="33">
        <v>22.5</v>
      </c>
      <c r="J46" s="5">
        <v>13.275</v>
      </c>
      <c r="K46" s="5">
        <v>4.05</v>
      </c>
      <c r="L46" s="5">
        <v>4.05</v>
      </c>
      <c r="M46" s="5">
        <v>1.125</v>
      </c>
    </row>
    <row r="47" spans="1:13">
      <c r="A47" s="5">
        <v>44</v>
      </c>
      <c r="B47" s="4" t="s">
        <v>895</v>
      </c>
      <c r="C47" s="28" t="s">
        <v>1037</v>
      </c>
      <c r="D47" s="4" t="s">
        <v>17</v>
      </c>
      <c r="E47" s="3" t="s">
        <v>1038</v>
      </c>
      <c r="F47" s="20">
        <v>300</v>
      </c>
      <c r="G47" s="4" t="s">
        <v>19</v>
      </c>
      <c r="H47" s="2">
        <v>9000</v>
      </c>
      <c r="I47" s="2">
        <v>450</v>
      </c>
      <c r="J47" s="5">
        <v>265.5</v>
      </c>
      <c r="K47" s="5">
        <v>81</v>
      </c>
      <c r="L47" s="5">
        <v>81</v>
      </c>
      <c r="M47" s="5">
        <v>22.5</v>
      </c>
    </row>
    <row r="48" spans="1:13">
      <c r="A48" s="5">
        <v>45</v>
      </c>
      <c r="B48" s="4" t="s">
        <v>1039</v>
      </c>
      <c r="C48" s="3" t="s">
        <v>1040</v>
      </c>
      <c r="D48" s="4" t="s">
        <v>17</v>
      </c>
      <c r="E48" s="3" t="s">
        <v>1041</v>
      </c>
      <c r="F48" s="20">
        <v>200</v>
      </c>
      <c r="G48" s="4" t="s">
        <v>19</v>
      </c>
      <c r="H48" s="2">
        <v>6000</v>
      </c>
      <c r="I48" s="2">
        <v>300</v>
      </c>
      <c r="J48" s="5">
        <v>177</v>
      </c>
      <c r="K48" s="5">
        <v>54</v>
      </c>
      <c r="L48" s="5">
        <v>54</v>
      </c>
      <c r="M48" s="5">
        <v>15</v>
      </c>
    </row>
    <row r="49" spans="1:13">
      <c r="A49" s="5">
        <v>46</v>
      </c>
      <c r="B49" s="4" t="s">
        <v>1042</v>
      </c>
      <c r="C49" s="3" t="s">
        <v>973</v>
      </c>
      <c r="D49" s="4" t="s">
        <v>17</v>
      </c>
      <c r="E49" s="3" t="s">
        <v>1043</v>
      </c>
      <c r="F49" s="20">
        <v>300</v>
      </c>
      <c r="G49" s="4" t="s">
        <v>19</v>
      </c>
      <c r="H49" s="2">
        <v>9000</v>
      </c>
      <c r="I49" s="2">
        <v>450</v>
      </c>
      <c r="J49" s="5">
        <v>265.5</v>
      </c>
      <c r="K49" s="5">
        <v>81</v>
      </c>
      <c r="L49" s="5">
        <v>81</v>
      </c>
      <c r="M49" s="5">
        <v>22.5</v>
      </c>
    </row>
    <row r="50" spans="1:13">
      <c r="A50" s="5">
        <v>47</v>
      </c>
      <c r="B50" s="4" t="s">
        <v>1019</v>
      </c>
      <c r="C50" s="3" t="s">
        <v>1005</v>
      </c>
      <c r="D50" s="4" t="s">
        <v>17</v>
      </c>
      <c r="E50" s="3" t="s">
        <v>1038</v>
      </c>
      <c r="F50" s="20">
        <v>300</v>
      </c>
      <c r="G50" s="4" t="s">
        <v>19</v>
      </c>
      <c r="H50" s="2">
        <v>9000</v>
      </c>
      <c r="I50" s="2">
        <v>450</v>
      </c>
      <c r="J50" s="5">
        <v>265.5</v>
      </c>
      <c r="K50" s="5">
        <v>81</v>
      </c>
      <c r="L50" s="5">
        <v>81</v>
      </c>
      <c r="M50" s="5">
        <v>22.5</v>
      </c>
    </row>
    <row r="51" spans="1:13">
      <c r="A51" s="5">
        <v>48</v>
      </c>
      <c r="B51" s="4" t="s">
        <v>1044</v>
      </c>
      <c r="C51" s="3" t="s">
        <v>973</v>
      </c>
      <c r="D51" s="4" t="s">
        <v>17</v>
      </c>
      <c r="E51" s="3" t="s">
        <v>1041</v>
      </c>
      <c r="F51" s="20">
        <v>300</v>
      </c>
      <c r="G51" s="4" t="s">
        <v>19</v>
      </c>
      <c r="H51" s="2">
        <v>9000</v>
      </c>
      <c r="I51" s="2">
        <v>450</v>
      </c>
      <c r="J51" s="5">
        <v>265.5</v>
      </c>
      <c r="K51" s="5">
        <v>81</v>
      </c>
      <c r="L51" s="5">
        <v>81</v>
      </c>
      <c r="M51" s="5">
        <v>22.5</v>
      </c>
    </row>
    <row r="52" spans="1:13">
      <c r="A52" s="5">
        <v>49</v>
      </c>
      <c r="B52" s="4" t="s">
        <v>1045</v>
      </c>
      <c r="C52" s="3" t="s">
        <v>1046</v>
      </c>
      <c r="D52" s="4" t="s">
        <v>17</v>
      </c>
      <c r="E52" s="3" t="s">
        <v>1038</v>
      </c>
      <c r="F52" s="20">
        <v>300</v>
      </c>
      <c r="G52" s="4" t="s">
        <v>19</v>
      </c>
      <c r="H52" s="2">
        <v>9000</v>
      </c>
      <c r="I52" s="2">
        <v>450</v>
      </c>
      <c r="J52" s="5">
        <v>265.5</v>
      </c>
      <c r="K52" s="5">
        <v>81</v>
      </c>
      <c r="L52" s="5">
        <v>81</v>
      </c>
      <c r="M52" s="5">
        <v>22.5</v>
      </c>
    </row>
    <row r="53" ht="39" customHeight="1" spans="1:13">
      <c r="A53" s="16" t="s">
        <v>347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31" customHeight="1" spans="1:13">
      <c r="A54" s="16" t="s">
        <v>348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ht="34" customHeight="1" spans="1:13">
      <c r="A55" s="16" t="s">
        <v>349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</sheetData>
  <mergeCells count="14">
    <mergeCell ref="A1:M1"/>
    <mergeCell ref="J2:M2"/>
    <mergeCell ref="A53:M53"/>
    <mergeCell ref="A54:M54"/>
    <mergeCell ref="A55:M55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29"/>
  <sheetViews>
    <sheetView workbookViewId="0">
      <selection activeCell="A1" sqref="A1:M1"/>
    </sheetView>
  </sheetViews>
  <sheetFormatPr defaultColWidth="9" defaultRowHeight="13.5"/>
  <cols>
    <col min="3" max="3" width="21.875" customWidth="1"/>
    <col min="5" max="5" width="26.75" customWidth="1"/>
    <col min="8" max="8" width="9.375"/>
    <col min="10" max="10" width="16.25" customWidth="1"/>
  </cols>
  <sheetData>
    <row r="1" ht="31" customHeight="1" spans="1:13">
      <c r="A1" s="1" t="s">
        <v>1047</v>
      </c>
      <c r="B1" s="1"/>
      <c r="C1" s="17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18" t="s">
        <v>8</v>
      </c>
      <c r="I2" s="18" t="s">
        <v>9</v>
      </c>
      <c r="J2" s="9" t="s">
        <v>10</v>
      </c>
      <c r="K2" s="9"/>
      <c r="L2" s="9"/>
      <c r="M2" s="9"/>
    </row>
    <row r="3" spans="1:13">
      <c r="A3" s="6"/>
      <c r="B3" s="6"/>
      <c r="C3" s="7"/>
      <c r="D3" s="6"/>
      <c r="E3" s="6"/>
      <c r="F3" s="6"/>
      <c r="G3" s="5"/>
      <c r="H3" s="6"/>
      <c r="I3" s="6"/>
      <c r="J3" s="9" t="s">
        <v>11</v>
      </c>
      <c r="K3" s="9" t="s">
        <v>12</v>
      </c>
      <c r="L3" s="9" t="s">
        <v>13</v>
      </c>
      <c r="M3" s="9" t="s">
        <v>14</v>
      </c>
    </row>
    <row r="4" spans="1:13">
      <c r="A4" s="5">
        <v>1</v>
      </c>
      <c r="B4" s="4" t="s">
        <v>53</v>
      </c>
      <c r="C4" s="19" t="s">
        <v>1048</v>
      </c>
      <c r="D4" s="4" t="s">
        <v>17</v>
      </c>
      <c r="E4" s="3" t="s">
        <v>1049</v>
      </c>
      <c r="F4" s="20">
        <v>45</v>
      </c>
      <c r="G4" s="4" t="s">
        <v>19</v>
      </c>
      <c r="H4" s="13">
        <v>1350</v>
      </c>
      <c r="I4" s="13">
        <v>67.5</v>
      </c>
      <c r="J4" s="5">
        <v>39.825</v>
      </c>
      <c r="K4" s="5">
        <v>12.15</v>
      </c>
      <c r="L4" s="5">
        <v>12.15</v>
      </c>
      <c r="M4" s="5">
        <v>3.375</v>
      </c>
    </row>
    <row r="5" spans="1:13">
      <c r="A5" s="5">
        <v>2</v>
      </c>
      <c r="B5" s="4" t="s">
        <v>1050</v>
      </c>
      <c r="C5" s="19" t="s">
        <v>1051</v>
      </c>
      <c r="D5" s="4" t="s">
        <v>17</v>
      </c>
      <c r="E5" s="3" t="s">
        <v>1052</v>
      </c>
      <c r="F5" s="20">
        <v>50</v>
      </c>
      <c r="G5" s="4" t="s">
        <v>19</v>
      </c>
      <c r="H5" s="13">
        <v>1500</v>
      </c>
      <c r="I5" s="13">
        <v>75</v>
      </c>
      <c r="J5" s="5">
        <v>44.25</v>
      </c>
      <c r="K5" s="5">
        <v>13.5</v>
      </c>
      <c r="L5" s="5">
        <v>13.5</v>
      </c>
      <c r="M5" s="5">
        <v>3.75</v>
      </c>
    </row>
    <row r="6" spans="1:13">
      <c r="A6" s="5">
        <v>3</v>
      </c>
      <c r="B6" s="4" t="s">
        <v>1050</v>
      </c>
      <c r="C6" s="19" t="s">
        <v>1051</v>
      </c>
      <c r="D6" s="4" t="s">
        <v>20</v>
      </c>
      <c r="E6" s="3" t="s">
        <v>1052</v>
      </c>
      <c r="F6" s="20">
        <v>10</v>
      </c>
      <c r="G6" s="4" t="s">
        <v>19</v>
      </c>
      <c r="H6" s="13">
        <v>300</v>
      </c>
      <c r="I6" s="13">
        <v>15</v>
      </c>
      <c r="J6" s="5">
        <v>8.85</v>
      </c>
      <c r="K6" s="5">
        <v>2.7</v>
      </c>
      <c r="L6" s="5">
        <v>2.7</v>
      </c>
      <c r="M6" s="5">
        <v>0.75</v>
      </c>
    </row>
    <row r="7" spans="1:13">
      <c r="A7" s="5">
        <v>4</v>
      </c>
      <c r="B7" s="4" t="s">
        <v>190</v>
      </c>
      <c r="C7" s="19" t="s">
        <v>1053</v>
      </c>
      <c r="D7" s="4" t="s">
        <v>17</v>
      </c>
      <c r="E7" s="3" t="s">
        <v>1052</v>
      </c>
      <c r="F7" s="20">
        <v>45</v>
      </c>
      <c r="G7" s="4" t="s">
        <v>19</v>
      </c>
      <c r="H7" s="13">
        <v>1350</v>
      </c>
      <c r="I7" s="13">
        <v>67.5</v>
      </c>
      <c r="J7" s="5">
        <v>39.825</v>
      </c>
      <c r="K7" s="5">
        <v>12.15</v>
      </c>
      <c r="L7" s="5">
        <v>12.15</v>
      </c>
      <c r="M7" s="5">
        <v>3.375</v>
      </c>
    </row>
    <row r="8" spans="1:13">
      <c r="A8" s="5">
        <v>5</v>
      </c>
      <c r="B8" s="4" t="s">
        <v>760</v>
      </c>
      <c r="C8" s="19" t="s">
        <v>1054</v>
      </c>
      <c r="D8" s="4" t="s">
        <v>17</v>
      </c>
      <c r="E8" s="3" t="s">
        <v>1052</v>
      </c>
      <c r="F8" s="20">
        <v>40</v>
      </c>
      <c r="G8" s="4" t="s">
        <v>19</v>
      </c>
      <c r="H8" s="13">
        <v>1200</v>
      </c>
      <c r="I8" s="13">
        <v>60</v>
      </c>
      <c r="J8" s="5">
        <v>35.4</v>
      </c>
      <c r="K8" s="5">
        <v>10.8</v>
      </c>
      <c r="L8" s="5">
        <v>10.8</v>
      </c>
      <c r="M8" s="5">
        <v>3</v>
      </c>
    </row>
    <row r="9" spans="1:13">
      <c r="A9" s="5">
        <v>6</v>
      </c>
      <c r="B9" s="4" t="s">
        <v>1055</v>
      </c>
      <c r="C9" s="19" t="s">
        <v>1056</v>
      </c>
      <c r="D9" s="4" t="s">
        <v>17</v>
      </c>
      <c r="E9" s="3" t="s">
        <v>1057</v>
      </c>
      <c r="F9" s="20">
        <v>30</v>
      </c>
      <c r="G9" s="4" t="s">
        <v>19</v>
      </c>
      <c r="H9" s="13">
        <v>900</v>
      </c>
      <c r="I9" s="13">
        <v>45</v>
      </c>
      <c r="J9" s="5">
        <v>26.55</v>
      </c>
      <c r="K9" s="5">
        <v>8.1</v>
      </c>
      <c r="L9" s="5">
        <v>8.1</v>
      </c>
      <c r="M9" s="5">
        <v>2.25</v>
      </c>
    </row>
    <row r="10" spans="1:13">
      <c r="A10" s="5">
        <v>7</v>
      </c>
      <c r="B10" s="4" t="s">
        <v>1058</v>
      </c>
      <c r="C10" s="19" t="s">
        <v>1056</v>
      </c>
      <c r="D10" s="4" t="s">
        <v>17</v>
      </c>
      <c r="E10" s="3" t="s">
        <v>1059</v>
      </c>
      <c r="F10" s="20">
        <v>40</v>
      </c>
      <c r="G10" s="4" t="s">
        <v>19</v>
      </c>
      <c r="H10" s="13">
        <v>1200</v>
      </c>
      <c r="I10" s="13">
        <v>60</v>
      </c>
      <c r="J10" s="5">
        <v>35.4</v>
      </c>
      <c r="K10" s="5">
        <v>10.8</v>
      </c>
      <c r="L10" s="5">
        <v>10.8</v>
      </c>
      <c r="M10" s="5">
        <v>3</v>
      </c>
    </row>
    <row r="11" spans="1:13">
      <c r="A11" s="5">
        <v>8</v>
      </c>
      <c r="B11" s="4" t="s">
        <v>1058</v>
      </c>
      <c r="C11" s="19" t="s">
        <v>1056</v>
      </c>
      <c r="D11" s="4" t="s">
        <v>20</v>
      </c>
      <c r="E11" s="3" t="s">
        <v>1059</v>
      </c>
      <c r="F11" s="20">
        <v>20</v>
      </c>
      <c r="G11" s="4" t="s">
        <v>19</v>
      </c>
      <c r="H11" s="13">
        <v>600</v>
      </c>
      <c r="I11" s="13">
        <v>30</v>
      </c>
      <c r="J11" s="5">
        <v>17.7</v>
      </c>
      <c r="K11" s="5">
        <v>5.4</v>
      </c>
      <c r="L11" s="5">
        <v>5.4</v>
      </c>
      <c r="M11" s="5">
        <v>1.5</v>
      </c>
    </row>
    <row r="12" spans="1:13">
      <c r="A12" s="5">
        <v>9</v>
      </c>
      <c r="B12" s="21" t="s">
        <v>573</v>
      </c>
      <c r="C12" s="9" t="s">
        <v>1060</v>
      </c>
      <c r="D12" s="21" t="s">
        <v>17</v>
      </c>
      <c r="E12" s="11" t="s">
        <v>1061</v>
      </c>
      <c r="F12" s="22">
        <v>45</v>
      </c>
      <c r="G12" s="12" t="s">
        <v>19</v>
      </c>
      <c r="H12" s="13">
        <v>1350</v>
      </c>
      <c r="I12" s="13">
        <v>67.5</v>
      </c>
      <c r="J12" s="5">
        <v>39.825</v>
      </c>
      <c r="K12" s="5">
        <v>12.15</v>
      </c>
      <c r="L12" s="5">
        <v>12.15</v>
      </c>
      <c r="M12" s="5">
        <v>3.375</v>
      </c>
    </row>
    <row r="13" spans="1:13">
      <c r="A13" s="5">
        <v>10</v>
      </c>
      <c r="B13" s="23" t="s">
        <v>320</v>
      </c>
      <c r="C13" s="9" t="s">
        <v>321</v>
      </c>
      <c r="D13" s="23" t="s">
        <v>17</v>
      </c>
      <c r="E13" s="13" t="s">
        <v>1062</v>
      </c>
      <c r="F13" s="13">
        <v>45</v>
      </c>
      <c r="G13" s="12" t="s">
        <v>19</v>
      </c>
      <c r="H13" s="13">
        <v>1350</v>
      </c>
      <c r="I13" s="13">
        <v>67.5</v>
      </c>
      <c r="J13" s="5">
        <v>39.825</v>
      </c>
      <c r="K13" s="5">
        <v>12.15</v>
      </c>
      <c r="L13" s="5">
        <v>12.15</v>
      </c>
      <c r="M13" s="5">
        <v>3.375</v>
      </c>
    </row>
    <row r="14" spans="1:13">
      <c r="A14" s="5">
        <v>11</v>
      </c>
      <c r="B14" s="23" t="s">
        <v>1063</v>
      </c>
      <c r="C14" s="9" t="s">
        <v>321</v>
      </c>
      <c r="D14" s="23" t="s">
        <v>17</v>
      </c>
      <c r="E14" s="13" t="s">
        <v>1064</v>
      </c>
      <c r="F14" s="13">
        <v>45</v>
      </c>
      <c r="G14" s="12" t="s">
        <v>19</v>
      </c>
      <c r="H14" s="13">
        <v>1350</v>
      </c>
      <c r="I14" s="13">
        <v>67.5</v>
      </c>
      <c r="J14" s="5">
        <v>39.825</v>
      </c>
      <c r="K14" s="5">
        <v>12.15</v>
      </c>
      <c r="L14" s="5">
        <v>12.15</v>
      </c>
      <c r="M14" s="5">
        <v>3.375</v>
      </c>
    </row>
    <row r="15" spans="1:13">
      <c r="A15" s="5">
        <v>12</v>
      </c>
      <c r="B15" s="23" t="s">
        <v>1065</v>
      </c>
      <c r="C15" s="9" t="s">
        <v>1066</v>
      </c>
      <c r="D15" s="23" t="s">
        <v>17</v>
      </c>
      <c r="E15" s="13" t="s">
        <v>1061</v>
      </c>
      <c r="F15" s="13">
        <v>45</v>
      </c>
      <c r="G15" s="12" t="s">
        <v>19</v>
      </c>
      <c r="H15" s="13">
        <v>1350</v>
      </c>
      <c r="I15" s="13">
        <v>67.5</v>
      </c>
      <c r="J15" s="5">
        <v>39.825</v>
      </c>
      <c r="K15" s="5">
        <v>12.15</v>
      </c>
      <c r="L15" s="5">
        <v>12.15</v>
      </c>
      <c r="M15" s="5">
        <v>3.375</v>
      </c>
    </row>
    <row r="16" spans="1:13">
      <c r="A16" s="5">
        <v>13</v>
      </c>
      <c r="B16" s="24" t="s">
        <v>1067</v>
      </c>
      <c r="C16" s="9" t="s">
        <v>1068</v>
      </c>
      <c r="D16" s="21" t="s">
        <v>17</v>
      </c>
      <c r="E16" s="13" t="s">
        <v>1069</v>
      </c>
      <c r="F16" s="11">
        <v>45</v>
      </c>
      <c r="G16" s="12" t="s">
        <v>19</v>
      </c>
      <c r="H16" s="13">
        <v>1350</v>
      </c>
      <c r="I16" s="13">
        <v>67.5</v>
      </c>
      <c r="J16" s="5">
        <v>39.825</v>
      </c>
      <c r="K16" s="5">
        <v>12.15</v>
      </c>
      <c r="L16" s="5">
        <v>12.15</v>
      </c>
      <c r="M16" s="5">
        <v>3.375</v>
      </c>
    </row>
    <row r="17" spans="1:13">
      <c r="A17" s="5">
        <v>14</v>
      </c>
      <c r="B17" s="21" t="s">
        <v>1070</v>
      </c>
      <c r="C17" s="9" t="s">
        <v>1071</v>
      </c>
      <c r="D17" s="21" t="s">
        <v>17</v>
      </c>
      <c r="E17" s="13" t="s">
        <v>1072</v>
      </c>
      <c r="F17" s="22">
        <v>35</v>
      </c>
      <c r="G17" s="12" t="s">
        <v>19</v>
      </c>
      <c r="H17" s="13">
        <v>1050</v>
      </c>
      <c r="I17" s="13">
        <v>52.5</v>
      </c>
      <c r="J17" s="5">
        <v>30.975</v>
      </c>
      <c r="K17" s="5">
        <v>9.45</v>
      </c>
      <c r="L17" s="5">
        <v>9.45</v>
      </c>
      <c r="M17" s="5">
        <v>2.625</v>
      </c>
    </row>
    <row r="18" spans="1:13">
      <c r="A18" s="5">
        <v>15</v>
      </c>
      <c r="B18" s="21" t="s">
        <v>1073</v>
      </c>
      <c r="C18" s="9" t="s">
        <v>1074</v>
      </c>
      <c r="D18" s="21" t="s">
        <v>17</v>
      </c>
      <c r="E18" s="13" t="s">
        <v>1061</v>
      </c>
      <c r="F18" s="22">
        <v>45</v>
      </c>
      <c r="G18" s="12" t="s">
        <v>19</v>
      </c>
      <c r="H18" s="13">
        <v>1350</v>
      </c>
      <c r="I18" s="13">
        <v>67.5</v>
      </c>
      <c r="J18" s="5">
        <v>39.825</v>
      </c>
      <c r="K18" s="5">
        <v>12.15</v>
      </c>
      <c r="L18" s="5">
        <v>12.15</v>
      </c>
      <c r="M18" s="5">
        <v>3.375</v>
      </c>
    </row>
    <row r="19" spans="1:13">
      <c r="A19" s="5">
        <v>16</v>
      </c>
      <c r="B19" s="21" t="s">
        <v>1075</v>
      </c>
      <c r="C19" s="9" t="s">
        <v>1076</v>
      </c>
      <c r="D19" s="21" t="s">
        <v>17</v>
      </c>
      <c r="E19" s="13" t="s">
        <v>1077</v>
      </c>
      <c r="F19" s="22">
        <v>150</v>
      </c>
      <c r="G19" s="12" t="s">
        <v>19</v>
      </c>
      <c r="H19" s="13">
        <v>4500</v>
      </c>
      <c r="I19" s="13">
        <v>225</v>
      </c>
      <c r="J19" s="5">
        <v>132.75</v>
      </c>
      <c r="K19" s="5">
        <v>40.5</v>
      </c>
      <c r="L19" s="5">
        <v>40.5</v>
      </c>
      <c r="M19" s="5">
        <v>11.25</v>
      </c>
    </row>
    <row r="20" spans="1:13">
      <c r="A20" s="5">
        <v>17</v>
      </c>
      <c r="B20" s="21" t="s">
        <v>1078</v>
      </c>
      <c r="C20" s="9" t="s">
        <v>1079</v>
      </c>
      <c r="D20" s="21" t="s">
        <v>17</v>
      </c>
      <c r="E20" s="13" t="s">
        <v>1061</v>
      </c>
      <c r="F20" s="22">
        <v>35</v>
      </c>
      <c r="G20" s="12" t="s">
        <v>19</v>
      </c>
      <c r="H20" s="13">
        <v>1050</v>
      </c>
      <c r="I20" s="13">
        <v>52.5</v>
      </c>
      <c r="J20" s="5">
        <v>30.975</v>
      </c>
      <c r="K20" s="5">
        <v>9.45</v>
      </c>
      <c r="L20" s="5">
        <v>9.45</v>
      </c>
      <c r="M20" s="5">
        <v>2.625</v>
      </c>
    </row>
    <row r="21" spans="1:13">
      <c r="A21" s="5">
        <v>18</v>
      </c>
      <c r="B21" s="23" t="s">
        <v>1080</v>
      </c>
      <c r="C21" s="9" t="s">
        <v>1054</v>
      </c>
      <c r="D21" s="21" t="s">
        <v>17</v>
      </c>
      <c r="E21" s="13" t="s">
        <v>1061</v>
      </c>
      <c r="F21" s="13">
        <v>35</v>
      </c>
      <c r="G21" s="12" t="s">
        <v>19</v>
      </c>
      <c r="H21" s="13">
        <v>1050</v>
      </c>
      <c r="I21" s="13">
        <v>52.5</v>
      </c>
      <c r="J21" s="5">
        <v>30.975</v>
      </c>
      <c r="K21" s="5">
        <v>9.45</v>
      </c>
      <c r="L21" s="5">
        <v>9.45</v>
      </c>
      <c r="M21" s="5">
        <v>2.625</v>
      </c>
    </row>
    <row r="22" spans="1:13">
      <c r="A22" s="5">
        <v>19</v>
      </c>
      <c r="B22" s="25" t="s">
        <v>1081</v>
      </c>
      <c r="C22" s="9" t="s">
        <v>1054</v>
      </c>
      <c r="D22" s="21" t="s">
        <v>17</v>
      </c>
      <c r="E22" s="13" t="s">
        <v>1082</v>
      </c>
      <c r="F22" s="13">
        <v>50</v>
      </c>
      <c r="G22" s="12" t="s">
        <v>19</v>
      </c>
      <c r="H22" s="13">
        <v>1500</v>
      </c>
      <c r="I22" s="13">
        <v>75</v>
      </c>
      <c r="J22" s="5">
        <v>44.25</v>
      </c>
      <c r="K22" s="5">
        <v>13.5</v>
      </c>
      <c r="L22" s="5">
        <v>13.5</v>
      </c>
      <c r="M22" s="5">
        <v>3.75</v>
      </c>
    </row>
    <row r="23" spans="1:13">
      <c r="A23" s="5">
        <v>20</v>
      </c>
      <c r="B23" s="25" t="s">
        <v>1083</v>
      </c>
      <c r="C23" s="9" t="s">
        <v>1084</v>
      </c>
      <c r="D23" s="21" t="s">
        <v>17</v>
      </c>
      <c r="E23" s="13" t="s">
        <v>1085</v>
      </c>
      <c r="F23" s="13">
        <v>50</v>
      </c>
      <c r="G23" s="12" t="s">
        <v>19</v>
      </c>
      <c r="H23" s="13">
        <v>1500</v>
      </c>
      <c r="I23" s="13">
        <v>75</v>
      </c>
      <c r="J23" s="5">
        <v>44.25</v>
      </c>
      <c r="K23" s="5">
        <v>13.5</v>
      </c>
      <c r="L23" s="5">
        <v>13.5</v>
      </c>
      <c r="M23" s="5">
        <v>3.75</v>
      </c>
    </row>
    <row r="24" spans="1:13">
      <c r="A24" s="5">
        <v>21</v>
      </c>
      <c r="B24" s="25" t="s">
        <v>1083</v>
      </c>
      <c r="C24" s="9" t="s">
        <v>1084</v>
      </c>
      <c r="D24" s="21" t="s">
        <v>20</v>
      </c>
      <c r="E24" s="13" t="s">
        <v>1085</v>
      </c>
      <c r="F24" s="13">
        <v>30</v>
      </c>
      <c r="G24" s="12" t="s">
        <v>19</v>
      </c>
      <c r="H24" s="13">
        <v>900</v>
      </c>
      <c r="I24" s="13">
        <v>45</v>
      </c>
      <c r="J24" s="5">
        <v>26.55</v>
      </c>
      <c r="K24" s="5">
        <v>8.1</v>
      </c>
      <c r="L24" s="5">
        <v>8.1</v>
      </c>
      <c r="M24" s="5">
        <v>2.25</v>
      </c>
    </row>
    <row r="25" spans="1:13">
      <c r="A25" s="5">
        <v>22</v>
      </c>
      <c r="B25" s="25" t="s">
        <v>1086</v>
      </c>
      <c r="C25" s="9" t="s">
        <v>1087</v>
      </c>
      <c r="D25" s="23" t="s">
        <v>17</v>
      </c>
      <c r="E25" s="13" t="s">
        <v>1088</v>
      </c>
      <c r="F25" s="13">
        <v>45</v>
      </c>
      <c r="G25" s="12" t="s">
        <v>19</v>
      </c>
      <c r="H25" s="13">
        <v>1350</v>
      </c>
      <c r="I25" s="13">
        <v>67.5</v>
      </c>
      <c r="J25" s="5">
        <v>39.825</v>
      </c>
      <c r="K25" s="5">
        <v>12.15</v>
      </c>
      <c r="L25" s="5">
        <v>12.15</v>
      </c>
      <c r="M25" s="5">
        <v>3.375</v>
      </c>
    </row>
    <row r="26" spans="1:13">
      <c r="A26" s="5">
        <v>23</v>
      </c>
      <c r="B26" s="25" t="s">
        <v>1086</v>
      </c>
      <c r="C26" s="9" t="s">
        <v>1087</v>
      </c>
      <c r="D26" s="21" t="s">
        <v>20</v>
      </c>
      <c r="E26" s="13" t="s">
        <v>1088</v>
      </c>
      <c r="F26" s="13">
        <v>15</v>
      </c>
      <c r="G26" s="12" t="s">
        <v>19</v>
      </c>
      <c r="H26" s="13">
        <v>450</v>
      </c>
      <c r="I26" s="13">
        <v>22.5</v>
      </c>
      <c r="J26" s="5">
        <v>13.275</v>
      </c>
      <c r="K26" s="5">
        <v>4.05</v>
      </c>
      <c r="L26" s="5">
        <v>4.05</v>
      </c>
      <c r="M26" s="5">
        <v>1.125</v>
      </c>
    </row>
    <row r="27" spans="1:13">
      <c r="A27" s="5">
        <v>24</v>
      </c>
      <c r="B27" s="25" t="s">
        <v>1089</v>
      </c>
      <c r="C27" s="9" t="s">
        <v>1090</v>
      </c>
      <c r="D27" s="21" t="s">
        <v>17</v>
      </c>
      <c r="E27" s="13" t="s">
        <v>1085</v>
      </c>
      <c r="F27" s="13">
        <v>65</v>
      </c>
      <c r="G27" s="12" t="s">
        <v>19</v>
      </c>
      <c r="H27" s="13">
        <v>1950</v>
      </c>
      <c r="I27" s="13">
        <v>97.5</v>
      </c>
      <c r="J27" s="5">
        <v>57.525</v>
      </c>
      <c r="K27" s="5">
        <v>17.55</v>
      </c>
      <c r="L27" s="5">
        <v>17.55</v>
      </c>
      <c r="M27" s="5">
        <v>4.875</v>
      </c>
    </row>
    <row r="28" spans="1:13">
      <c r="A28" s="5">
        <v>25</v>
      </c>
      <c r="B28" s="25" t="s">
        <v>493</v>
      </c>
      <c r="C28" s="9" t="s">
        <v>321</v>
      </c>
      <c r="D28" s="23" t="s">
        <v>17</v>
      </c>
      <c r="E28" s="13" t="s">
        <v>1091</v>
      </c>
      <c r="F28" s="13">
        <v>20</v>
      </c>
      <c r="G28" s="12" t="s">
        <v>19</v>
      </c>
      <c r="H28" s="13">
        <v>600</v>
      </c>
      <c r="I28" s="13">
        <v>30</v>
      </c>
      <c r="J28" s="5">
        <v>17.7</v>
      </c>
      <c r="K28" s="5">
        <v>5.4</v>
      </c>
      <c r="L28" s="5">
        <v>5.4</v>
      </c>
      <c r="M28" s="5">
        <v>1.5</v>
      </c>
    </row>
    <row r="29" spans="1:13">
      <c r="A29" s="5">
        <v>26</v>
      </c>
      <c r="B29" s="25" t="s">
        <v>1092</v>
      </c>
      <c r="C29" s="9" t="s">
        <v>1093</v>
      </c>
      <c r="D29" s="21" t="s">
        <v>17</v>
      </c>
      <c r="E29" s="11" t="s">
        <v>1094</v>
      </c>
      <c r="F29" s="11">
        <v>50</v>
      </c>
      <c r="G29" s="12" t="s">
        <v>19</v>
      </c>
      <c r="H29" s="13">
        <v>1500</v>
      </c>
      <c r="I29" s="13">
        <v>75</v>
      </c>
      <c r="J29" s="5">
        <v>44.25</v>
      </c>
      <c r="K29" s="5">
        <v>13.5</v>
      </c>
      <c r="L29" s="5">
        <v>13.5</v>
      </c>
      <c r="M29" s="5">
        <v>3.75</v>
      </c>
    </row>
    <row r="30" spans="1:13">
      <c r="A30" s="5">
        <v>27</v>
      </c>
      <c r="B30" s="25" t="s">
        <v>1092</v>
      </c>
      <c r="C30" s="9" t="s">
        <v>1093</v>
      </c>
      <c r="D30" s="21" t="s">
        <v>20</v>
      </c>
      <c r="E30" s="11" t="s">
        <v>1094</v>
      </c>
      <c r="F30" s="11">
        <v>100</v>
      </c>
      <c r="G30" s="12" t="s">
        <v>19</v>
      </c>
      <c r="H30" s="13">
        <v>3000</v>
      </c>
      <c r="I30" s="13">
        <v>150</v>
      </c>
      <c r="J30" s="5">
        <v>88.5</v>
      </c>
      <c r="K30" s="5">
        <v>27</v>
      </c>
      <c r="L30" s="5">
        <v>27</v>
      </c>
      <c r="M30" s="5">
        <v>7.5</v>
      </c>
    </row>
    <row r="31" spans="1:13">
      <c r="A31" s="5">
        <v>28</v>
      </c>
      <c r="B31" s="25" t="s">
        <v>1092</v>
      </c>
      <c r="C31" s="9" t="s">
        <v>1093</v>
      </c>
      <c r="D31" s="21" t="s">
        <v>826</v>
      </c>
      <c r="E31" s="11" t="s">
        <v>1094</v>
      </c>
      <c r="F31" s="22">
        <v>1</v>
      </c>
      <c r="G31" s="12" t="s">
        <v>86</v>
      </c>
      <c r="H31" s="13">
        <v>9000</v>
      </c>
      <c r="I31" s="13">
        <v>630</v>
      </c>
      <c r="J31" s="5">
        <v>371.7</v>
      </c>
      <c r="K31" s="5">
        <v>113.4</v>
      </c>
      <c r="L31" s="5">
        <v>113.4</v>
      </c>
      <c r="M31" s="5">
        <v>31.5</v>
      </c>
    </row>
    <row r="32" spans="1:13">
      <c r="A32" s="5">
        <v>29</v>
      </c>
      <c r="B32" s="23" t="s">
        <v>1095</v>
      </c>
      <c r="C32" s="9" t="s">
        <v>1074</v>
      </c>
      <c r="D32" s="21" t="s">
        <v>17</v>
      </c>
      <c r="E32" s="11" t="s">
        <v>1091</v>
      </c>
      <c r="F32" s="22">
        <v>20</v>
      </c>
      <c r="G32" s="12" t="s">
        <v>19</v>
      </c>
      <c r="H32" s="13">
        <v>600</v>
      </c>
      <c r="I32" s="13">
        <v>30</v>
      </c>
      <c r="J32" s="5">
        <v>17.7</v>
      </c>
      <c r="K32" s="5">
        <v>5.4</v>
      </c>
      <c r="L32" s="5">
        <v>5.4</v>
      </c>
      <c r="M32" s="5">
        <v>1.5</v>
      </c>
    </row>
    <row r="33" spans="1:13">
      <c r="A33" s="5">
        <v>30</v>
      </c>
      <c r="B33" s="21" t="s">
        <v>282</v>
      </c>
      <c r="C33" s="9" t="s">
        <v>1096</v>
      </c>
      <c r="D33" s="21" t="s">
        <v>17</v>
      </c>
      <c r="E33" s="11" t="s">
        <v>1097</v>
      </c>
      <c r="F33" s="22">
        <v>55</v>
      </c>
      <c r="G33" s="12" t="s">
        <v>19</v>
      </c>
      <c r="H33" s="13">
        <v>1650</v>
      </c>
      <c r="I33" s="13">
        <v>82.5</v>
      </c>
      <c r="J33" s="5">
        <v>48.675</v>
      </c>
      <c r="K33" s="5">
        <v>14.85</v>
      </c>
      <c r="L33" s="5">
        <v>14.85</v>
      </c>
      <c r="M33" s="5">
        <v>4.125</v>
      </c>
    </row>
    <row r="34" spans="1:13">
      <c r="A34" s="5">
        <v>31</v>
      </c>
      <c r="B34" s="21" t="s">
        <v>1098</v>
      </c>
      <c r="C34" s="9" t="s">
        <v>1099</v>
      </c>
      <c r="D34" s="21" t="s">
        <v>17</v>
      </c>
      <c r="E34" s="11" t="s">
        <v>1100</v>
      </c>
      <c r="F34" s="22">
        <v>45</v>
      </c>
      <c r="G34" s="12" t="s">
        <v>19</v>
      </c>
      <c r="H34" s="13">
        <v>1350</v>
      </c>
      <c r="I34" s="13">
        <v>67.5</v>
      </c>
      <c r="J34" s="5">
        <v>39.825</v>
      </c>
      <c r="K34" s="5">
        <v>12.15</v>
      </c>
      <c r="L34" s="5">
        <v>12.15</v>
      </c>
      <c r="M34" s="5">
        <v>3.375</v>
      </c>
    </row>
    <row r="35" spans="1:13">
      <c r="A35" s="5">
        <v>32</v>
      </c>
      <c r="B35" s="21" t="s">
        <v>1098</v>
      </c>
      <c r="C35" s="9" t="s">
        <v>1099</v>
      </c>
      <c r="D35" s="21" t="s">
        <v>20</v>
      </c>
      <c r="E35" s="11" t="s">
        <v>1100</v>
      </c>
      <c r="F35" s="22">
        <v>10</v>
      </c>
      <c r="G35" s="12" t="s">
        <v>19</v>
      </c>
      <c r="H35" s="13">
        <v>300</v>
      </c>
      <c r="I35" s="13">
        <v>15</v>
      </c>
      <c r="J35" s="5">
        <v>8.85</v>
      </c>
      <c r="K35" s="5">
        <v>2.7</v>
      </c>
      <c r="L35" s="5">
        <v>2.7</v>
      </c>
      <c r="M35" s="5">
        <v>0.75</v>
      </c>
    </row>
    <row r="36" spans="1:13">
      <c r="A36" s="5">
        <v>33</v>
      </c>
      <c r="B36" s="21" t="s">
        <v>1101</v>
      </c>
      <c r="C36" s="9" t="s">
        <v>1102</v>
      </c>
      <c r="D36" s="21" t="s">
        <v>17</v>
      </c>
      <c r="E36" s="11" t="s">
        <v>1103</v>
      </c>
      <c r="F36" s="22">
        <v>18</v>
      </c>
      <c r="G36" s="12" t="s">
        <v>19</v>
      </c>
      <c r="H36" s="13">
        <v>540</v>
      </c>
      <c r="I36" s="13">
        <v>27</v>
      </c>
      <c r="J36" s="5">
        <v>15.93</v>
      </c>
      <c r="K36" s="5">
        <v>4.86</v>
      </c>
      <c r="L36" s="5">
        <v>4.86</v>
      </c>
      <c r="M36" s="5">
        <v>1.35</v>
      </c>
    </row>
    <row r="37" spans="1:13">
      <c r="A37" s="5">
        <v>34</v>
      </c>
      <c r="B37" s="21" t="s">
        <v>1101</v>
      </c>
      <c r="C37" s="9" t="s">
        <v>1102</v>
      </c>
      <c r="D37" s="21" t="s">
        <v>20</v>
      </c>
      <c r="E37" s="21" t="s">
        <v>1103</v>
      </c>
      <c r="F37" s="22">
        <v>7</v>
      </c>
      <c r="G37" s="12" t="s">
        <v>19</v>
      </c>
      <c r="H37" s="13">
        <v>210</v>
      </c>
      <c r="I37" s="13">
        <v>10.5</v>
      </c>
      <c r="J37" s="5">
        <v>6.195</v>
      </c>
      <c r="K37" s="5">
        <v>1.89</v>
      </c>
      <c r="L37" s="5">
        <v>1.89</v>
      </c>
      <c r="M37" s="5">
        <v>0.525</v>
      </c>
    </row>
    <row r="38" spans="1:13">
      <c r="A38" s="5">
        <v>35</v>
      </c>
      <c r="B38" s="24" t="s">
        <v>1104</v>
      </c>
      <c r="C38" s="9" t="s">
        <v>1105</v>
      </c>
      <c r="D38" s="21" t="s">
        <v>17</v>
      </c>
      <c r="E38" s="21" t="s">
        <v>1106</v>
      </c>
      <c r="F38" s="11">
        <v>65</v>
      </c>
      <c r="G38" s="12" t="s">
        <v>19</v>
      </c>
      <c r="H38" s="13">
        <v>1950</v>
      </c>
      <c r="I38" s="13">
        <v>97.5</v>
      </c>
      <c r="J38" s="5">
        <v>57.525</v>
      </c>
      <c r="K38" s="5">
        <v>17.55</v>
      </c>
      <c r="L38" s="5">
        <v>17.55</v>
      </c>
      <c r="M38" s="5">
        <v>4.875</v>
      </c>
    </row>
    <row r="39" spans="1:13">
      <c r="A39" s="5">
        <v>36</v>
      </c>
      <c r="B39" s="24" t="s">
        <v>1104</v>
      </c>
      <c r="C39" s="9" t="s">
        <v>1105</v>
      </c>
      <c r="D39" s="26" t="s">
        <v>20</v>
      </c>
      <c r="E39" s="11" t="s">
        <v>1106</v>
      </c>
      <c r="F39" s="11">
        <v>5</v>
      </c>
      <c r="G39" s="12" t="s">
        <v>19</v>
      </c>
      <c r="H39" s="13">
        <v>150</v>
      </c>
      <c r="I39" s="13">
        <v>7.5</v>
      </c>
      <c r="J39" s="5">
        <v>4.425</v>
      </c>
      <c r="K39" s="5">
        <v>1.35</v>
      </c>
      <c r="L39" s="5">
        <v>1.35</v>
      </c>
      <c r="M39" s="5">
        <v>0.375</v>
      </c>
    </row>
    <row r="40" spans="1:13">
      <c r="A40" s="5">
        <v>37</v>
      </c>
      <c r="B40" s="24" t="s">
        <v>1107</v>
      </c>
      <c r="C40" s="9" t="s">
        <v>1108</v>
      </c>
      <c r="D40" s="26" t="s">
        <v>17</v>
      </c>
      <c r="E40" s="11" t="s">
        <v>1109</v>
      </c>
      <c r="F40" s="11">
        <v>60</v>
      </c>
      <c r="G40" s="12" t="s">
        <v>19</v>
      </c>
      <c r="H40" s="13">
        <v>1800</v>
      </c>
      <c r="I40" s="13">
        <v>90</v>
      </c>
      <c r="J40" s="5">
        <v>53.1</v>
      </c>
      <c r="K40" s="5">
        <v>16.2</v>
      </c>
      <c r="L40" s="5">
        <v>16.2</v>
      </c>
      <c r="M40" s="5">
        <v>4.5</v>
      </c>
    </row>
    <row r="41" spans="1:13">
      <c r="A41" s="5">
        <v>38</v>
      </c>
      <c r="B41" s="24" t="s">
        <v>1107</v>
      </c>
      <c r="C41" s="9" t="s">
        <v>1108</v>
      </c>
      <c r="D41" s="26" t="s">
        <v>20</v>
      </c>
      <c r="E41" s="11" t="s">
        <v>1109</v>
      </c>
      <c r="F41" s="11">
        <v>10</v>
      </c>
      <c r="G41" s="12" t="s">
        <v>19</v>
      </c>
      <c r="H41" s="13">
        <v>300</v>
      </c>
      <c r="I41" s="13">
        <v>15</v>
      </c>
      <c r="J41" s="5">
        <v>8.85</v>
      </c>
      <c r="K41" s="5">
        <v>2.7</v>
      </c>
      <c r="L41" s="5">
        <v>2.7</v>
      </c>
      <c r="M41" s="5">
        <v>0.75</v>
      </c>
    </row>
    <row r="42" spans="1:13">
      <c r="A42" s="5">
        <v>39</v>
      </c>
      <c r="B42" s="24" t="s">
        <v>1110</v>
      </c>
      <c r="C42" s="9" t="s">
        <v>1111</v>
      </c>
      <c r="D42" s="26" t="s">
        <v>17</v>
      </c>
      <c r="E42" s="11" t="s">
        <v>1112</v>
      </c>
      <c r="F42" s="11">
        <v>55</v>
      </c>
      <c r="G42" s="12" t="s">
        <v>19</v>
      </c>
      <c r="H42" s="13">
        <v>1650</v>
      </c>
      <c r="I42" s="13">
        <v>82.5</v>
      </c>
      <c r="J42" s="5">
        <v>48.675</v>
      </c>
      <c r="K42" s="5">
        <v>14.85</v>
      </c>
      <c r="L42" s="5">
        <v>14.85</v>
      </c>
      <c r="M42" s="5">
        <v>4.125</v>
      </c>
    </row>
    <row r="43" spans="1:13">
      <c r="A43" s="5">
        <v>40</v>
      </c>
      <c r="B43" s="24" t="s">
        <v>1110</v>
      </c>
      <c r="C43" s="9" t="s">
        <v>1111</v>
      </c>
      <c r="D43" s="26" t="s">
        <v>20</v>
      </c>
      <c r="E43" s="11" t="s">
        <v>1112</v>
      </c>
      <c r="F43" s="11">
        <v>6</v>
      </c>
      <c r="G43" s="12" t="s">
        <v>19</v>
      </c>
      <c r="H43" s="13">
        <v>180</v>
      </c>
      <c r="I43" s="13">
        <v>9</v>
      </c>
      <c r="J43" s="5">
        <v>5.31</v>
      </c>
      <c r="K43" s="5">
        <v>1.62</v>
      </c>
      <c r="L43" s="5">
        <v>1.62</v>
      </c>
      <c r="M43" s="5">
        <v>0.45</v>
      </c>
    </row>
    <row r="44" spans="1:13">
      <c r="A44" s="5">
        <v>41</v>
      </c>
      <c r="B44" s="24" t="s">
        <v>1113</v>
      </c>
      <c r="C44" s="9" t="s">
        <v>1056</v>
      </c>
      <c r="D44" s="26" t="s">
        <v>17</v>
      </c>
      <c r="E44" s="11" t="s">
        <v>1109</v>
      </c>
      <c r="F44" s="11">
        <v>50</v>
      </c>
      <c r="G44" s="12" t="s">
        <v>19</v>
      </c>
      <c r="H44" s="13">
        <v>1500</v>
      </c>
      <c r="I44" s="13">
        <v>75</v>
      </c>
      <c r="J44" s="5">
        <v>44.25</v>
      </c>
      <c r="K44" s="5">
        <v>13.5</v>
      </c>
      <c r="L44" s="5">
        <v>13.5</v>
      </c>
      <c r="M44" s="5">
        <v>3.75</v>
      </c>
    </row>
    <row r="45" spans="1:13">
      <c r="A45" s="5">
        <v>42</v>
      </c>
      <c r="B45" s="24" t="s">
        <v>1114</v>
      </c>
      <c r="C45" s="9" t="s">
        <v>1068</v>
      </c>
      <c r="D45" s="26" t="s">
        <v>17</v>
      </c>
      <c r="E45" s="11" t="s">
        <v>1115</v>
      </c>
      <c r="F45" s="11">
        <v>60</v>
      </c>
      <c r="G45" s="12" t="s">
        <v>19</v>
      </c>
      <c r="H45" s="13">
        <v>1800</v>
      </c>
      <c r="I45" s="13">
        <v>90</v>
      </c>
      <c r="J45" s="5">
        <v>53.1</v>
      </c>
      <c r="K45" s="5">
        <v>16.2</v>
      </c>
      <c r="L45" s="5">
        <v>16.2</v>
      </c>
      <c r="M45" s="5">
        <v>4.5</v>
      </c>
    </row>
    <row r="46" spans="1:13">
      <c r="A46" s="5">
        <v>43</v>
      </c>
      <c r="B46" s="24" t="s">
        <v>1114</v>
      </c>
      <c r="C46" s="9" t="s">
        <v>1068</v>
      </c>
      <c r="D46" s="26" t="s">
        <v>20</v>
      </c>
      <c r="E46" s="11" t="s">
        <v>1115</v>
      </c>
      <c r="F46" s="11">
        <v>17</v>
      </c>
      <c r="G46" s="12" t="s">
        <v>19</v>
      </c>
      <c r="H46" s="13">
        <v>510</v>
      </c>
      <c r="I46" s="13">
        <v>25.5</v>
      </c>
      <c r="J46" s="5">
        <v>15.045</v>
      </c>
      <c r="K46" s="5">
        <v>4.59</v>
      </c>
      <c r="L46" s="5">
        <v>4.59</v>
      </c>
      <c r="M46" s="5">
        <v>1.275</v>
      </c>
    </row>
    <row r="47" spans="1:13">
      <c r="A47" s="5">
        <v>44</v>
      </c>
      <c r="B47" s="24" t="s">
        <v>1116</v>
      </c>
      <c r="C47" s="9" t="s">
        <v>1087</v>
      </c>
      <c r="D47" s="26" t="s">
        <v>17</v>
      </c>
      <c r="E47" s="11" t="s">
        <v>1100</v>
      </c>
      <c r="F47" s="11">
        <v>15</v>
      </c>
      <c r="G47" s="12" t="s">
        <v>19</v>
      </c>
      <c r="H47" s="13">
        <v>450</v>
      </c>
      <c r="I47" s="13">
        <v>22.5</v>
      </c>
      <c r="J47" s="5">
        <v>13.275</v>
      </c>
      <c r="K47" s="5">
        <v>4.05</v>
      </c>
      <c r="L47" s="5">
        <v>4.05</v>
      </c>
      <c r="M47" s="5">
        <v>1.125</v>
      </c>
    </row>
    <row r="48" spans="1:13">
      <c r="A48" s="5">
        <v>45</v>
      </c>
      <c r="B48" s="24" t="s">
        <v>1116</v>
      </c>
      <c r="C48" s="9" t="s">
        <v>1087</v>
      </c>
      <c r="D48" s="26" t="s">
        <v>20</v>
      </c>
      <c r="E48" s="11" t="s">
        <v>1100</v>
      </c>
      <c r="F48" s="11">
        <v>8</v>
      </c>
      <c r="G48" s="12" t="s">
        <v>19</v>
      </c>
      <c r="H48" s="13">
        <v>240</v>
      </c>
      <c r="I48" s="13">
        <v>12</v>
      </c>
      <c r="J48" s="5">
        <v>7.08</v>
      </c>
      <c r="K48" s="5">
        <v>2.16</v>
      </c>
      <c r="L48" s="5">
        <v>2.16</v>
      </c>
      <c r="M48" s="5">
        <v>0.6</v>
      </c>
    </row>
    <row r="49" spans="1:13">
      <c r="A49" s="5">
        <v>46</v>
      </c>
      <c r="B49" s="24" t="s">
        <v>1117</v>
      </c>
      <c r="C49" s="9" t="s">
        <v>1111</v>
      </c>
      <c r="D49" s="26" t="s">
        <v>17</v>
      </c>
      <c r="E49" s="11" t="s">
        <v>1118</v>
      </c>
      <c r="F49" s="11">
        <v>15</v>
      </c>
      <c r="G49" s="12" t="s">
        <v>19</v>
      </c>
      <c r="H49" s="13">
        <v>450</v>
      </c>
      <c r="I49" s="13">
        <v>22.5</v>
      </c>
      <c r="J49" s="5">
        <v>13.275</v>
      </c>
      <c r="K49" s="5">
        <v>4.05</v>
      </c>
      <c r="L49" s="5">
        <v>4.05</v>
      </c>
      <c r="M49" s="5">
        <v>1.125</v>
      </c>
    </row>
    <row r="50" spans="1:13">
      <c r="A50" s="5">
        <v>47</v>
      </c>
      <c r="B50" s="21" t="s">
        <v>1117</v>
      </c>
      <c r="C50" s="9" t="s">
        <v>1111</v>
      </c>
      <c r="D50" s="21" t="s">
        <v>20</v>
      </c>
      <c r="E50" s="11" t="s">
        <v>1118</v>
      </c>
      <c r="F50" s="22">
        <v>2</v>
      </c>
      <c r="G50" s="12" t="s">
        <v>19</v>
      </c>
      <c r="H50" s="13">
        <v>60</v>
      </c>
      <c r="I50" s="13">
        <v>3</v>
      </c>
      <c r="J50" s="5">
        <v>1.77</v>
      </c>
      <c r="K50" s="5">
        <v>0.54</v>
      </c>
      <c r="L50" s="5">
        <v>0.54</v>
      </c>
      <c r="M50" s="5">
        <v>0.15</v>
      </c>
    </row>
    <row r="51" spans="1:13">
      <c r="A51" s="5">
        <v>48</v>
      </c>
      <c r="B51" s="21" t="s">
        <v>1119</v>
      </c>
      <c r="C51" s="9" t="s">
        <v>1054</v>
      </c>
      <c r="D51" s="21" t="s">
        <v>17</v>
      </c>
      <c r="E51" s="11" t="s">
        <v>1118</v>
      </c>
      <c r="F51" s="22">
        <v>20</v>
      </c>
      <c r="G51" s="12" t="s">
        <v>19</v>
      </c>
      <c r="H51" s="13">
        <v>600</v>
      </c>
      <c r="I51" s="13">
        <v>30</v>
      </c>
      <c r="J51" s="5">
        <v>17.7</v>
      </c>
      <c r="K51" s="5">
        <v>5.4</v>
      </c>
      <c r="L51" s="5">
        <v>5.4</v>
      </c>
      <c r="M51" s="5">
        <v>1.5</v>
      </c>
    </row>
    <row r="52" spans="1:13">
      <c r="A52" s="5">
        <v>49</v>
      </c>
      <c r="B52" s="21" t="s">
        <v>1119</v>
      </c>
      <c r="C52" s="9" t="s">
        <v>1054</v>
      </c>
      <c r="D52" s="21" t="s">
        <v>20</v>
      </c>
      <c r="E52" s="11" t="s">
        <v>1118</v>
      </c>
      <c r="F52" s="22">
        <v>20</v>
      </c>
      <c r="G52" s="12" t="s">
        <v>19</v>
      </c>
      <c r="H52" s="13">
        <v>600</v>
      </c>
      <c r="I52" s="13">
        <v>30</v>
      </c>
      <c r="J52" s="5">
        <v>17.7</v>
      </c>
      <c r="K52" s="5">
        <v>5.4</v>
      </c>
      <c r="L52" s="5">
        <v>5.4</v>
      </c>
      <c r="M52" s="5">
        <v>1.5</v>
      </c>
    </row>
    <row r="53" spans="1:13">
      <c r="A53" s="5">
        <v>50</v>
      </c>
      <c r="B53" s="21" t="s">
        <v>1120</v>
      </c>
      <c r="C53" s="9" t="s">
        <v>1121</v>
      </c>
      <c r="D53" s="21" t="s">
        <v>17</v>
      </c>
      <c r="E53" s="11" t="s">
        <v>1122</v>
      </c>
      <c r="F53" s="22">
        <v>50</v>
      </c>
      <c r="G53" s="12" t="s">
        <v>19</v>
      </c>
      <c r="H53" s="13">
        <v>1500</v>
      </c>
      <c r="I53" s="13">
        <v>75</v>
      </c>
      <c r="J53" s="5">
        <v>44.25</v>
      </c>
      <c r="K53" s="5">
        <v>13.5</v>
      </c>
      <c r="L53" s="5">
        <v>13.5</v>
      </c>
      <c r="M53" s="5">
        <v>3.75</v>
      </c>
    </row>
    <row r="54" spans="1:13">
      <c r="A54" s="5">
        <v>51</v>
      </c>
      <c r="B54" s="21" t="s">
        <v>1120</v>
      </c>
      <c r="C54" s="9" t="s">
        <v>1121</v>
      </c>
      <c r="D54" s="21" t="s">
        <v>20</v>
      </c>
      <c r="E54" s="11" t="s">
        <v>1122</v>
      </c>
      <c r="F54" s="22">
        <v>15</v>
      </c>
      <c r="G54" s="12" t="s">
        <v>19</v>
      </c>
      <c r="H54" s="13">
        <v>450</v>
      </c>
      <c r="I54" s="13">
        <v>22.5</v>
      </c>
      <c r="J54" s="5">
        <v>13.275</v>
      </c>
      <c r="K54" s="5">
        <v>4.05</v>
      </c>
      <c r="L54" s="5">
        <v>4.05</v>
      </c>
      <c r="M54" s="5">
        <v>1.125</v>
      </c>
    </row>
    <row r="55" spans="1:13">
      <c r="A55" s="5">
        <v>52</v>
      </c>
      <c r="B55" s="21" t="s">
        <v>1123</v>
      </c>
      <c r="C55" s="9" t="s">
        <v>1076</v>
      </c>
      <c r="D55" s="21" t="s">
        <v>17</v>
      </c>
      <c r="E55" s="11" t="s">
        <v>1118</v>
      </c>
      <c r="F55" s="22">
        <v>50</v>
      </c>
      <c r="G55" s="12" t="s">
        <v>19</v>
      </c>
      <c r="H55" s="13">
        <v>1500</v>
      </c>
      <c r="I55" s="13">
        <v>75</v>
      </c>
      <c r="J55" s="5">
        <v>44.25</v>
      </c>
      <c r="K55" s="5">
        <v>13.5</v>
      </c>
      <c r="L55" s="5">
        <v>13.5</v>
      </c>
      <c r="M55" s="5">
        <v>3.75</v>
      </c>
    </row>
    <row r="56" spans="1:13">
      <c r="A56" s="5">
        <v>53</v>
      </c>
      <c r="B56" s="5" t="s">
        <v>1124</v>
      </c>
      <c r="C56" s="5" t="s">
        <v>321</v>
      </c>
      <c r="D56" s="5" t="s">
        <v>17</v>
      </c>
      <c r="E56" s="5" t="s">
        <v>1125</v>
      </c>
      <c r="F56" s="5">
        <v>40</v>
      </c>
      <c r="G56" s="12" t="s">
        <v>19</v>
      </c>
      <c r="H56" s="13">
        <v>1200</v>
      </c>
      <c r="I56" s="13">
        <v>60</v>
      </c>
      <c r="J56" s="5">
        <v>35.4</v>
      </c>
      <c r="K56" s="5">
        <v>10.8</v>
      </c>
      <c r="L56" s="5">
        <v>10.8</v>
      </c>
      <c r="M56" s="5">
        <v>3</v>
      </c>
    </row>
    <row r="57" spans="1:13">
      <c r="A57" s="5">
        <v>54</v>
      </c>
      <c r="B57" s="5" t="s">
        <v>1126</v>
      </c>
      <c r="C57" s="5" t="s">
        <v>1048</v>
      </c>
      <c r="D57" s="5" t="s">
        <v>17</v>
      </c>
      <c r="E57" s="5" t="s">
        <v>1122</v>
      </c>
      <c r="F57" s="5">
        <v>50</v>
      </c>
      <c r="G57" s="12" t="s">
        <v>19</v>
      </c>
      <c r="H57" s="13">
        <v>1500</v>
      </c>
      <c r="I57" s="13">
        <v>75</v>
      </c>
      <c r="J57" s="5">
        <v>44.25</v>
      </c>
      <c r="K57" s="5">
        <v>13.5</v>
      </c>
      <c r="L57" s="5">
        <v>13.5</v>
      </c>
      <c r="M57" s="5">
        <v>3.75</v>
      </c>
    </row>
    <row r="58" spans="1:13">
      <c r="A58" s="5">
        <v>55</v>
      </c>
      <c r="B58" s="4" t="s">
        <v>1127</v>
      </c>
      <c r="C58" s="5" t="s">
        <v>1040</v>
      </c>
      <c r="D58" s="5" t="s">
        <v>17</v>
      </c>
      <c r="E58" s="5" t="s">
        <v>1128</v>
      </c>
      <c r="F58" s="5">
        <v>13</v>
      </c>
      <c r="G58" s="12" t="s">
        <v>19</v>
      </c>
      <c r="H58" s="13">
        <v>390</v>
      </c>
      <c r="I58" s="13">
        <v>19.5</v>
      </c>
      <c r="J58" s="5">
        <v>11.505</v>
      </c>
      <c r="K58" s="5">
        <v>3.51</v>
      </c>
      <c r="L58" s="5">
        <v>3.51</v>
      </c>
      <c r="M58" s="5">
        <v>0.975</v>
      </c>
    </row>
    <row r="59" spans="1:13">
      <c r="A59" s="5">
        <v>56</v>
      </c>
      <c r="B59" s="4" t="s">
        <v>1129</v>
      </c>
      <c r="C59" s="27" t="s">
        <v>1130</v>
      </c>
      <c r="D59" s="5" t="s">
        <v>17</v>
      </c>
      <c r="E59" s="5" t="s">
        <v>1128</v>
      </c>
      <c r="F59" s="5">
        <v>12</v>
      </c>
      <c r="G59" s="12" t="s">
        <v>19</v>
      </c>
      <c r="H59" s="13">
        <v>360</v>
      </c>
      <c r="I59" s="13">
        <v>18</v>
      </c>
      <c r="J59" s="5">
        <v>10.62</v>
      </c>
      <c r="K59" s="5">
        <v>3.24</v>
      </c>
      <c r="L59" s="5">
        <v>3.24</v>
      </c>
      <c r="M59" s="5">
        <v>0.9</v>
      </c>
    </row>
    <row r="60" spans="1:13">
      <c r="A60" s="5">
        <v>57</v>
      </c>
      <c r="B60" s="5" t="s">
        <v>653</v>
      </c>
      <c r="C60" s="27" t="s">
        <v>1131</v>
      </c>
      <c r="D60" s="5" t="s">
        <v>17</v>
      </c>
      <c r="E60" s="5" t="s">
        <v>1132</v>
      </c>
      <c r="F60" s="5">
        <v>45</v>
      </c>
      <c r="G60" s="12" t="s">
        <v>19</v>
      </c>
      <c r="H60" s="5">
        <v>1350</v>
      </c>
      <c r="I60" s="5">
        <v>67.5</v>
      </c>
      <c r="J60" s="5">
        <v>39.825</v>
      </c>
      <c r="K60" s="5">
        <v>12.15</v>
      </c>
      <c r="L60" s="5">
        <v>12.15</v>
      </c>
      <c r="M60" s="5">
        <v>3.375</v>
      </c>
    </row>
    <row r="61" spans="1:13">
      <c r="A61" s="5">
        <v>58</v>
      </c>
      <c r="B61" s="5" t="s">
        <v>1133</v>
      </c>
      <c r="C61" s="27" t="s">
        <v>1076</v>
      </c>
      <c r="D61" s="5" t="s">
        <v>17</v>
      </c>
      <c r="E61" s="5" t="s">
        <v>1134</v>
      </c>
      <c r="F61" s="5">
        <v>60</v>
      </c>
      <c r="G61" s="12" t="s">
        <v>19</v>
      </c>
      <c r="H61" s="5">
        <v>1800</v>
      </c>
      <c r="I61" s="5">
        <v>90</v>
      </c>
      <c r="J61" s="5">
        <v>53.1</v>
      </c>
      <c r="K61" s="5">
        <v>16.2</v>
      </c>
      <c r="L61" s="5">
        <v>16.2</v>
      </c>
      <c r="M61" s="5">
        <v>4.5</v>
      </c>
    </row>
    <row r="62" spans="1:13">
      <c r="A62" s="5">
        <v>59</v>
      </c>
      <c r="B62" s="5" t="s">
        <v>533</v>
      </c>
      <c r="C62" s="27" t="s">
        <v>1074</v>
      </c>
      <c r="D62" s="5" t="s">
        <v>17</v>
      </c>
      <c r="E62" s="5" t="s">
        <v>1135</v>
      </c>
      <c r="F62" s="5">
        <v>65</v>
      </c>
      <c r="G62" s="12" t="s">
        <v>19</v>
      </c>
      <c r="H62" s="5">
        <v>1950</v>
      </c>
      <c r="I62" s="5">
        <v>97.5</v>
      </c>
      <c r="J62" s="5">
        <v>57.525</v>
      </c>
      <c r="K62" s="5">
        <v>17.55</v>
      </c>
      <c r="L62" s="5">
        <v>17.55</v>
      </c>
      <c r="M62" s="5">
        <v>4.875</v>
      </c>
    </row>
    <row r="63" spans="1:13">
      <c r="A63" s="5">
        <v>60</v>
      </c>
      <c r="B63" s="5" t="s">
        <v>533</v>
      </c>
      <c r="C63" s="27" t="s">
        <v>1074</v>
      </c>
      <c r="D63" s="5" t="s">
        <v>20</v>
      </c>
      <c r="E63" s="5" t="s">
        <v>1135</v>
      </c>
      <c r="F63" s="5">
        <v>20</v>
      </c>
      <c r="G63" s="12" t="s">
        <v>19</v>
      </c>
      <c r="H63" s="5">
        <v>600</v>
      </c>
      <c r="I63" s="5">
        <v>30</v>
      </c>
      <c r="J63" s="5">
        <v>17.7</v>
      </c>
      <c r="K63" s="5">
        <v>5.4</v>
      </c>
      <c r="L63" s="5">
        <v>5.4</v>
      </c>
      <c r="M63" s="5">
        <v>1.5</v>
      </c>
    </row>
    <row r="64" spans="1:13">
      <c r="A64" s="5">
        <v>61</v>
      </c>
      <c r="B64" s="5" t="s">
        <v>1136</v>
      </c>
      <c r="C64" s="27" t="s">
        <v>1096</v>
      </c>
      <c r="D64" s="5" t="s">
        <v>17</v>
      </c>
      <c r="E64" s="5" t="s">
        <v>1132</v>
      </c>
      <c r="F64" s="5">
        <v>65</v>
      </c>
      <c r="G64" s="12" t="s">
        <v>19</v>
      </c>
      <c r="H64" s="5">
        <v>1950</v>
      </c>
      <c r="I64" s="5">
        <v>97.5</v>
      </c>
      <c r="J64" s="5">
        <v>57.525</v>
      </c>
      <c r="K64" s="5">
        <v>17.55</v>
      </c>
      <c r="L64" s="5">
        <v>17.55</v>
      </c>
      <c r="M64" s="5">
        <v>4.875</v>
      </c>
    </row>
    <row r="65" spans="1:13">
      <c r="A65" s="5">
        <v>62</v>
      </c>
      <c r="B65" s="5" t="s">
        <v>1137</v>
      </c>
      <c r="C65" s="27" t="s">
        <v>1068</v>
      </c>
      <c r="D65" s="5" t="s">
        <v>17</v>
      </c>
      <c r="E65" s="5" t="s">
        <v>1138</v>
      </c>
      <c r="F65" s="5">
        <v>43</v>
      </c>
      <c r="G65" s="12" t="s">
        <v>19</v>
      </c>
      <c r="H65" s="5">
        <v>1290</v>
      </c>
      <c r="I65" s="5">
        <v>64.5</v>
      </c>
      <c r="J65" s="5">
        <v>38.055</v>
      </c>
      <c r="K65" s="5">
        <v>11.61</v>
      </c>
      <c r="L65" s="5">
        <v>11.61</v>
      </c>
      <c r="M65" s="5">
        <v>3.225</v>
      </c>
    </row>
    <row r="66" spans="1:13">
      <c r="A66" s="5">
        <v>63</v>
      </c>
      <c r="B66" s="5" t="s">
        <v>1137</v>
      </c>
      <c r="C66" s="27" t="s">
        <v>1068</v>
      </c>
      <c r="D66" s="5" t="s">
        <v>20</v>
      </c>
      <c r="E66" s="5" t="s">
        <v>1138</v>
      </c>
      <c r="F66" s="5">
        <v>8</v>
      </c>
      <c r="G66" s="12" t="s">
        <v>19</v>
      </c>
      <c r="H66" s="5">
        <v>240</v>
      </c>
      <c r="I66" s="5">
        <v>12</v>
      </c>
      <c r="J66" s="5">
        <v>7.08</v>
      </c>
      <c r="K66" s="5">
        <v>2.16</v>
      </c>
      <c r="L66" s="5">
        <v>2.16</v>
      </c>
      <c r="M66" s="5">
        <v>0.6</v>
      </c>
    </row>
    <row r="67" spans="1:13">
      <c r="A67" s="5">
        <v>64</v>
      </c>
      <c r="B67" s="5" t="s">
        <v>1139</v>
      </c>
      <c r="C67" s="27" t="s">
        <v>1068</v>
      </c>
      <c r="D67" s="5" t="s">
        <v>17</v>
      </c>
      <c r="E67" s="5" t="s">
        <v>1140</v>
      </c>
      <c r="F67" s="5">
        <v>55</v>
      </c>
      <c r="G67" s="12" t="s">
        <v>19</v>
      </c>
      <c r="H67" s="5">
        <v>1650</v>
      </c>
      <c r="I67" s="5">
        <v>82.5</v>
      </c>
      <c r="J67" s="5">
        <v>48.675</v>
      </c>
      <c r="K67" s="5">
        <v>14.85</v>
      </c>
      <c r="L67" s="5">
        <v>14.85</v>
      </c>
      <c r="M67" s="5">
        <v>4.125</v>
      </c>
    </row>
    <row r="68" spans="1:13">
      <c r="A68" s="5">
        <v>65</v>
      </c>
      <c r="B68" s="5" t="s">
        <v>1139</v>
      </c>
      <c r="C68" s="27" t="s">
        <v>1068</v>
      </c>
      <c r="D68" s="5" t="s">
        <v>20</v>
      </c>
      <c r="E68" s="5" t="s">
        <v>1140</v>
      </c>
      <c r="F68" s="5">
        <v>6</v>
      </c>
      <c r="G68" s="12" t="s">
        <v>19</v>
      </c>
      <c r="H68" s="5">
        <v>180</v>
      </c>
      <c r="I68" s="5">
        <v>9</v>
      </c>
      <c r="J68" s="5">
        <v>5.31</v>
      </c>
      <c r="K68" s="5">
        <v>1.62</v>
      </c>
      <c r="L68" s="5">
        <v>1.62</v>
      </c>
      <c r="M68" s="5">
        <v>0.45</v>
      </c>
    </row>
    <row r="69" spans="1:13">
      <c r="A69" s="5">
        <v>66</v>
      </c>
      <c r="B69" s="5" t="s">
        <v>1141</v>
      </c>
      <c r="C69" s="27" t="s">
        <v>1056</v>
      </c>
      <c r="D69" s="5" t="s">
        <v>17</v>
      </c>
      <c r="E69" s="5" t="s">
        <v>1142</v>
      </c>
      <c r="F69" s="5">
        <v>39</v>
      </c>
      <c r="G69" s="12" t="s">
        <v>19</v>
      </c>
      <c r="H69" s="5">
        <v>1170</v>
      </c>
      <c r="I69" s="5">
        <v>58.5</v>
      </c>
      <c r="J69" s="5">
        <v>34.515</v>
      </c>
      <c r="K69" s="5">
        <v>10.53</v>
      </c>
      <c r="L69" s="5">
        <v>10.53</v>
      </c>
      <c r="M69" s="5">
        <v>2.925</v>
      </c>
    </row>
    <row r="70" spans="1:13">
      <c r="A70" s="5">
        <v>67</v>
      </c>
      <c r="B70" s="5" t="s">
        <v>1143</v>
      </c>
      <c r="C70" s="27" t="s">
        <v>1084</v>
      </c>
      <c r="D70" s="5" t="s">
        <v>17</v>
      </c>
      <c r="E70" s="5" t="s">
        <v>1144</v>
      </c>
      <c r="F70" s="5">
        <v>5</v>
      </c>
      <c r="G70" s="5" t="s">
        <v>19</v>
      </c>
      <c r="H70" s="5">
        <v>150</v>
      </c>
      <c r="I70" s="5">
        <v>7.5</v>
      </c>
      <c r="J70" s="5">
        <v>4.425</v>
      </c>
      <c r="K70" s="5">
        <v>1.35</v>
      </c>
      <c r="L70" s="5">
        <v>1.35</v>
      </c>
      <c r="M70" s="5">
        <v>0.375</v>
      </c>
    </row>
    <row r="71" spans="1:13">
      <c r="A71" s="5">
        <v>68</v>
      </c>
      <c r="B71" s="5" t="s">
        <v>1143</v>
      </c>
      <c r="C71" s="27" t="s">
        <v>1084</v>
      </c>
      <c r="D71" s="5" t="s">
        <v>20</v>
      </c>
      <c r="E71" s="5" t="s">
        <v>1144</v>
      </c>
      <c r="F71" s="5">
        <v>3</v>
      </c>
      <c r="G71" s="5" t="s">
        <v>19</v>
      </c>
      <c r="H71" s="5">
        <v>90</v>
      </c>
      <c r="I71" s="5">
        <v>4.5</v>
      </c>
      <c r="J71" s="5">
        <v>2.655</v>
      </c>
      <c r="K71" s="5">
        <v>0.81</v>
      </c>
      <c r="L71" s="5">
        <v>0.81</v>
      </c>
      <c r="M71" s="5">
        <v>0.225</v>
      </c>
    </row>
    <row r="72" spans="1:13">
      <c r="A72" s="5">
        <v>69</v>
      </c>
      <c r="B72" s="5" t="s">
        <v>1143</v>
      </c>
      <c r="C72" s="27" t="s">
        <v>1084</v>
      </c>
      <c r="D72" s="5" t="s">
        <v>202</v>
      </c>
      <c r="E72" s="5" t="s">
        <v>1144</v>
      </c>
      <c r="F72" s="5">
        <v>2</v>
      </c>
      <c r="G72" s="5" t="s">
        <v>19</v>
      </c>
      <c r="H72" s="5">
        <v>140</v>
      </c>
      <c r="I72" s="5">
        <v>7</v>
      </c>
      <c r="J72" s="5">
        <v>4.13</v>
      </c>
      <c r="K72" s="5">
        <v>1.26</v>
      </c>
      <c r="L72" s="5">
        <v>1.26</v>
      </c>
      <c r="M72" s="5">
        <v>0.35</v>
      </c>
    </row>
    <row r="73" spans="1:13">
      <c r="A73" s="5">
        <v>70</v>
      </c>
      <c r="B73" s="5" t="s">
        <v>1145</v>
      </c>
      <c r="C73" s="27" t="s">
        <v>1102</v>
      </c>
      <c r="D73" s="5" t="s">
        <v>17</v>
      </c>
      <c r="E73" s="5" t="s">
        <v>1146</v>
      </c>
      <c r="F73" s="5">
        <v>50</v>
      </c>
      <c r="G73" s="5" t="s">
        <v>19</v>
      </c>
      <c r="H73" s="5">
        <v>1500</v>
      </c>
      <c r="I73" s="5">
        <v>75</v>
      </c>
      <c r="J73" s="5">
        <v>44.25</v>
      </c>
      <c r="K73" s="5">
        <v>13.5</v>
      </c>
      <c r="L73" s="5">
        <v>13.5</v>
      </c>
      <c r="M73" s="5">
        <v>3.75</v>
      </c>
    </row>
    <row r="74" spans="1:13">
      <c r="A74" s="5">
        <v>71</v>
      </c>
      <c r="B74" s="5" t="s">
        <v>1147</v>
      </c>
      <c r="C74" s="27" t="s">
        <v>1148</v>
      </c>
      <c r="D74" s="5" t="s">
        <v>17</v>
      </c>
      <c r="E74" s="5" t="s">
        <v>1149</v>
      </c>
      <c r="F74" s="5">
        <v>30</v>
      </c>
      <c r="G74" s="5" t="s">
        <v>19</v>
      </c>
      <c r="H74" s="5">
        <v>900</v>
      </c>
      <c r="I74" s="5">
        <v>45</v>
      </c>
      <c r="J74" s="5">
        <v>26.55</v>
      </c>
      <c r="K74" s="5">
        <v>8.1</v>
      </c>
      <c r="L74" s="5">
        <v>8.1</v>
      </c>
      <c r="M74" s="5">
        <v>2.25</v>
      </c>
    </row>
    <row r="75" spans="1:13">
      <c r="A75" s="5">
        <v>72</v>
      </c>
      <c r="B75" s="5" t="s">
        <v>1147</v>
      </c>
      <c r="C75" s="27" t="s">
        <v>1148</v>
      </c>
      <c r="D75" s="5" t="s">
        <v>426</v>
      </c>
      <c r="E75" s="5" t="s">
        <v>1149</v>
      </c>
      <c r="F75" s="5">
        <v>2</v>
      </c>
      <c r="G75" s="5" t="s">
        <v>19</v>
      </c>
      <c r="H75" s="5">
        <v>60</v>
      </c>
      <c r="I75" s="5">
        <v>3</v>
      </c>
      <c r="J75" s="5">
        <v>1.77</v>
      </c>
      <c r="K75" s="5">
        <v>0.54</v>
      </c>
      <c r="L75" s="5">
        <v>0.54</v>
      </c>
      <c r="M75" s="5">
        <v>0.15</v>
      </c>
    </row>
    <row r="76" spans="1:13">
      <c r="A76" s="5">
        <v>73</v>
      </c>
      <c r="B76" s="5" t="s">
        <v>1150</v>
      </c>
      <c r="C76" s="27" t="s">
        <v>1121</v>
      </c>
      <c r="D76" s="5" t="s">
        <v>17</v>
      </c>
      <c r="E76" s="5" t="s">
        <v>1151</v>
      </c>
      <c r="F76" s="5">
        <v>30</v>
      </c>
      <c r="G76" s="5" t="s">
        <v>19</v>
      </c>
      <c r="H76" s="5">
        <v>900</v>
      </c>
      <c r="I76" s="5">
        <v>45</v>
      </c>
      <c r="J76" s="5">
        <v>26.55</v>
      </c>
      <c r="K76" s="5">
        <v>8.1</v>
      </c>
      <c r="L76" s="5">
        <v>8.1</v>
      </c>
      <c r="M76" s="5">
        <v>2.25</v>
      </c>
    </row>
    <row r="77" spans="1:13">
      <c r="A77" s="5">
        <v>74</v>
      </c>
      <c r="B77" s="5" t="s">
        <v>1150</v>
      </c>
      <c r="C77" s="27" t="s">
        <v>1121</v>
      </c>
      <c r="D77" s="5" t="s">
        <v>20</v>
      </c>
      <c r="E77" s="5" t="s">
        <v>1151</v>
      </c>
      <c r="F77" s="5">
        <v>20</v>
      </c>
      <c r="G77" s="5" t="s">
        <v>19</v>
      </c>
      <c r="H77" s="5">
        <v>600</v>
      </c>
      <c r="I77" s="5">
        <v>30</v>
      </c>
      <c r="J77" s="5">
        <v>17.7</v>
      </c>
      <c r="K77" s="5">
        <v>5.4</v>
      </c>
      <c r="L77" s="5">
        <v>5.4</v>
      </c>
      <c r="M77" s="5">
        <v>1.5</v>
      </c>
    </row>
    <row r="78" spans="1:13">
      <c r="A78" s="5">
        <v>75</v>
      </c>
      <c r="B78" s="5" t="s">
        <v>1152</v>
      </c>
      <c r="C78" s="27" t="s">
        <v>1153</v>
      </c>
      <c r="D78" s="5" t="s">
        <v>17</v>
      </c>
      <c r="E78" s="5" t="s">
        <v>1144</v>
      </c>
      <c r="F78" s="5">
        <v>20</v>
      </c>
      <c r="G78" s="5" t="s">
        <v>19</v>
      </c>
      <c r="H78" s="5">
        <v>600</v>
      </c>
      <c r="I78" s="5">
        <v>30</v>
      </c>
      <c r="J78" s="5">
        <v>17.7</v>
      </c>
      <c r="K78" s="5">
        <v>5.4</v>
      </c>
      <c r="L78" s="5">
        <v>5.4</v>
      </c>
      <c r="M78" s="5">
        <v>1.5</v>
      </c>
    </row>
    <row r="79" spans="1:13">
      <c r="A79" s="5">
        <v>76</v>
      </c>
      <c r="B79" s="5" t="s">
        <v>1152</v>
      </c>
      <c r="C79" s="27" t="s">
        <v>1153</v>
      </c>
      <c r="D79" s="5" t="s">
        <v>20</v>
      </c>
      <c r="E79" s="5" t="s">
        <v>1144</v>
      </c>
      <c r="F79" s="5">
        <v>5</v>
      </c>
      <c r="G79" s="5" t="s">
        <v>19</v>
      </c>
      <c r="H79" s="5">
        <v>150</v>
      </c>
      <c r="I79" s="5">
        <v>7.5</v>
      </c>
      <c r="J79" s="5">
        <v>4.425</v>
      </c>
      <c r="K79" s="5">
        <v>1.35</v>
      </c>
      <c r="L79" s="5">
        <v>1.35</v>
      </c>
      <c r="M79" s="5">
        <v>0.375</v>
      </c>
    </row>
    <row r="80" spans="1:13">
      <c r="A80" s="5">
        <v>77</v>
      </c>
      <c r="B80" s="5" t="s">
        <v>1154</v>
      </c>
      <c r="C80" s="27" t="s">
        <v>1096</v>
      </c>
      <c r="D80" s="5" t="s">
        <v>17</v>
      </c>
      <c r="E80" s="5" t="s">
        <v>1155</v>
      </c>
      <c r="F80" s="5">
        <v>4</v>
      </c>
      <c r="G80" s="5" t="s">
        <v>19</v>
      </c>
      <c r="H80" s="5">
        <v>120</v>
      </c>
      <c r="I80" s="5">
        <v>6</v>
      </c>
      <c r="J80" s="5">
        <v>3.54</v>
      </c>
      <c r="K80" s="5">
        <v>1.08</v>
      </c>
      <c r="L80" s="5">
        <v>1.08</v>
      </c>
      <c r="M80" s="5">
        <v>0.3</v>
      </c>
    </row>
    <row r="81" spans="1:13">
      <c r="A81" s="5">
        <v>78</v>
      </c>
      <c r="B81" s="5" t="s">
        <v>1156</v>
      </c>
      <c r="C81" s="27" t="s">
        <v>1157</v>
      </c>
      <c r="D81" s="5" t="s">
        <v>17</v>
      </c>
      <c r="E81" s="5" t="s">
        <v>1149</v>
      </c>
      <c r="F81" s="5">
        <v>30</v>
      </c>
      <c r="G81" s="5" t="s">
        <v>19</v>
      </c>
      <c r="H81" s="5">
        <v>900</v>
      </c>
      <c r="I81" s="5">
        <v>45</v>
      </c>
      <c r="J81" s="5">
        <v>26.55</v>
      </c>
      <c r="K81" s="5">
        <v>8.1</v>
      </c>
      <c r="L81" s="5">
        <v>8.1</v>
      </c>
      <c r="M81" s="5">
        <v>2.25</v>
      </c>
    </row>
    <row r="82" spans="1:13">
      <c r="A82" s="5">
        <v>79</v>
      </c>
      <c r="B82" s="5" t="s">
        <v>1158</v>
      </c>
      <c r="C82" s="27" t="s">
        <v>1159</v>
      </c>
      <c r="D82" s="5" t="s">
        <v>17</v>
      </c>
      <c r="E82" s="5" t="s">
        <v>1160</v>
      </c>
      <c r="F82" s="5">
        <v>28</v>
      </c>
      <c r="G82" s="5" t="s">
        <v>19</v>
      </c>
      <c r="H82" s="5">
        <v>840</v>
      </c>
      <c r="I82" s="5">
        <v>42</v>
      </c>
      <c r="J82" s="5">
        <v>24.78</v>
      </c>
      <c r="K82" s="5">
        <v>7.56</v>
      </c>
      <c r="L82" s="5">
        <v>7.56</v>
      </c>
      <c r="M82" s="5">
        <v>2.1</v>
      </c>
    </row>
    <row r="83" spans="1:13">
      <c r="A83" s="5">
        <v>80</v>
      </c>
      <c r="B83" s="5" t="s">
        <v>1161</v>
      </c>
      <c r="C83" s="27" t="s">
        <v>1048</v>
      </c>
      <c r="D83" s="5" t="s">
        <v>17</v>
      </c>
      <c r="E83" s="5" t="s">
        <v>1162</v>
      </c>
      <c r="F83" s="5">
        <v>30</v>
      </c>
      <c r="G83" s="5" t="s">
        <v>19</v>
      </c>
      <c r="H83" s="5">
        <v>900</v>
      </c>
      <c r="I83" s="5">
        <v>45</v>
      </c>
      <c r="J83" s="5">
        <v>26.55</v>
      </c>
      <c r="K83" s="5">
        <v>8.1</v>
      </c>
      <c r="L83" s="5">
        <v>8.1</v>
      </c>
      <c r="M83" s="5">
        <v>2.25</v>
      </c>
    </row>
    <row r="84" spans="1:13">
      <c r="A84" s="5">
        <v>81</v>
      </c>
      <c r="B84" s="5" t="s">
        <v>854</v>
      </c>
      <c r="C84" s="27" t="s">
        <v>1163</v>
      </c>
      <c r="D84" s="5" t="s">
        <v>17</v>
      </c>
      <c r="E84" s="5" t="s">
        <v>1164</v>
      </c>
      <c r="F84" s="5">
        <v>20</v>
      </c>
      <c r="G84" s="5" t="s">
        <v>19</v>
      </c>
      <c r="H84" s="5">
        <v>600</v>
      </c>
      <c r="I84" s="5">
        <v>30</v>
      </c>
      <c r="J84" s="5">
        <v>17.7</v>
      </c>
      <c r="K84" s="5">
        <v>5.4</v>
      </c>
      <c r="L84" s="5">
        <v>5.4</v>
      </c>
      <c r="M84" s="5">
        <v>1.5</v>
      </c>
    </row>
    <row r="85" spans="1:13">
      <c r="A85" s="5">
        <v>82</v>
      </c>
      <c r="B85" s="5" t="s">
        <v>1165</v>
      </c>
      <c r="C85" s="27" t="s">
        <v>1102</v>
      </c>
      <c r="D85" s="5" t="s">
        <v>17</v>
      </c>
      <c r="E85" s="5" t="s">
        <v>1166</v>
      </c>
      <c r="F85" s="5">
        <v>30</v>
      </c>
      <c r="G85" s="5" t="s">
        <v>19</v>
      </c>
      <c r="H85" s="5">
        <v>900</v>
      </c>
      <c r="I85" s="5">
        <v>45</v>
      </c>
      <c r="J85" s="5">
        <v>26.55</v>
      </c>
      <c r="K85" s="5">
        <v>8.1</v>
      </c>
      <c r="L85" s="5">
        <v>8.1</v>
      </c>
      <c r="M85" s="5">
        <v>2.25</v>
      </c>
    </row>
    <row r="86" spans="1:13">
      <c r="A86" s="5">
        <v>83</v>
      </c>
      <c r="B86" s="5" t="s">
        <v>1167</v>
      </c>
      <c r="C86" s="27" t="s">
        <v>1168</v>
      </c>
      <c r="D86" s="5" t="s">
        <v>17</v>
      </c>
      <c r="E86" s="5" t="s">
        <v>1169</v>
      </c>
      <c r="F86" s="5">
        <v>50</v>
      </c>
      <c r="G86" s="5" t="s">
        <v>19</v>
      </c>
      <c r="H86" s="5">
        <v>1500</v>
      </c>
      <c r="I86" s="5">
        <v>75</v>
      </c>
      <c r="J86" s="5">
        <v>44.25</v>
      </c>
      <c r="K86" s="5">
        <v>13.5</v>
      </c>
      <c r="L86" s="5">
        <v>13.5</v>
      </c>
      <c r="M86" s="5">
        <v>3.75</v>
      </c>
    </row>
    <row r="87" spans="1:13">
      <c r="A87" s="5">
        <v>84</v>
      </c>
      <c r="B87" s="5" t="s">
        <v>1170</v>
      </c>
      <c r="C87" s="27" t="s">
        <v>1171</v>
      </c>
      <c r="D87" s="5" t="s">
        <v>17</v>
      </c>
      <c r="E87" s="5" t="s">
        <v>1172</v>
      </c>
      <c r="F87" s="5">
        <v>10</v>
      </c>
      <c r="G87" s="5" t="s">
        <v>19</v>
      </c>
      <c r="H87" s="5">
        <v>300</v>
      </c>
      <c r="I87" s="5">
        <v>15</v>
      </c>
      <c r="J87" s="5">
        <v>8.85</v>
      </c>
      <c r="K87" s="5">
        <v>2.7</v>
      </c>
      <c r="L87" s="5">
        <v>2.7</v>
      </c>
      <c r="M87" s="5">
        <v>0.75</v>
      </c>
    </row>
    <row r="88" spans="1:13">
      <c r="A88" s="5">
        <v>85</v>
      </c>
      <c r="B88" s="5" t="s">
        <v>1170</v>
      </c>
      <c r="C88" s="27" t="s">
        <v>1171</v>
      </c>
      <c r="D88" s="5" t="s">
        <v>20</v>
      </c>
      <c r="E88" s="5" t="s">
        <v>1172</v>
      </c>
      <c r="F88" s="5">
        <v>16</v>
      </c>
      <c r="G88" s="5" t="s">
        <v>19</v>
      </c>
      <c r="H88" s="5">
        <v>480</v>
      </c>
      <c r="I88" s="5">
        <v>24</v>
      </c>
      <c r="J88" s="5">
        <v>14.16</v>
      </c>
      <c r="K88" s="5">
        <v>4.32</v>
      </c>
      <c r="L88" s="5">
        <v>4.32</v>
      </c>
      <c r="M88" s="5">
        <v>1.2</v>
      </c>
    </row>
    <row r="89" spans="1:13">
      <c r="A89" s="5">
        <v>86</v>
      </c>
      <c r="B89" s="5" t="s">
        <v>1173</v>
      </c>
      <c r="C89" s="27" t="s">
        <v>1121</v>
      </c>
      <c r="D89" s="5" t="s">
        <v>17</v>
      </c>
      <c r="E89" s="5" t="s">
        <v>1174</v>
      </c>
      <c r="F89" s="5">
        <v>23</v>
      </c>
      <c r="G89" s="5" t="s">
        <v>19</v>
      </c>
      <c r="H89" s="5">
        <v>690</v>
      </c>
      <c r="I89" s="5">
        <v>34.5</v>
      </c>
      <c r="J89" s="5">
        <v>20.355</v>
      </c>
      <c r="K89" s="5">
        <v>6.21</v>
      </c>
      <c r="L89" s="5">
        <v>6.21</v>
      </c>
      <c r="M89" s="5">
        <v>1.725</v>
      </c>
    </row>
    <row r="90" spans="1:13">
      <c r="A90" s="5">
        <v>87</v>
      </c>
      <c r="B90" s="5" t="s">
        <v>1175</v>
      </c>
      <c r="C90" s="27" t="s">
        <v>1102</v>
      </c>
      <c r="D90" s="5" t="s">
        <v>17</v>
      </c>
      <c r="E90" s="5" t="s">
        <v>1176</v>
      </c>
      <c r="F90" s="5">
        <v>30</v>
      </c>
      <c r="G90" s="5" t="s">
        <v>19</v>
      </c>
      <c r="H90" s="5">
        <v>900</v>
      </c>
      <c r="I90" s="5">
        <v>45</v>
      </c>
      <c r="J90" s="5">
        <v>26.55</v>
      </c>
      <c r="K90" s="5">
        <v>8.1</v>
      </c>
      <c r="L90" s="5">
        <v>8.1</v>
      </c>
      <c r="M90" s="5">
        <v>2.25</v>
      </c>
    </row>
    <row r="91" spans="1:13">
      <c r="A91" s="5">
        <v>88</v>
      </c>
      <c r="B91" s="5" t="s">
        <v>1175</v>
      </c>
      <c r="C91" s="27" t="s">
        <v>1177</v>
      </c>
      <c r="D91" s="5" t="s">
        <v>17</v>
      </c>
      <c r="E91" s="5" t="s">
        <v>1176</v>
      </c>
      <c r="F91" s="5">
        <v>30</v>
      </c>
      <c r="G91" s="5" t="s">
        <v>19</v>
      </c>
      <c r="H91" s="5">
        <v>900</v>
      </c>
      <c r="I91" s="5">
        <v>45</v>
      </c>
      <c r="J91" s="5">
        <v>26.55</v>
      </c>
      <c r="K91" s="5">
        <v>8.1</v>
      </c>
      <c r="L91" s="5">
        <v>8.1</v>
      </c>
      <c r="M91" s="5">
        <v>2.25</v>
      </c>
    </row>
    <row r="92" spans="1:13">
      <c r="A92" s="5">
        <v>89</v>
      </c>
      <c r="B92" s="5" t="s">
        <v>1178</v>
      </c>
      <c r="C92" s="27" t="s">
        <v>1130</v>
      </c>
      <c r="D92" s="5" t="s">
        <v>17</v>
      </c>
      <c r="E92" s="5" t="s">
        <v>1179</v>
      </c>
      <c r="F92" s="5">
        <v>45</v>
      </c>
      <c r="G92" s="5" t="s">
        <v>19</v>
      </c>
      <c r="H92" s="5">
        <v>1350</v>
      </c>
      <c r="I92" s="5">
        <v>67.5</v>
      </c>
      <c r="J92" s="5">
        <v>39.825</v>
      </c>
      <c r="K92" s="5">
        <v>12.15</v>
      </c>
      <c r="L92" s="5">
        <v>12.15</v>
      </c>
      <c r="M92" s="5">
        <v>3.375</v>
      </c>
    </row>
    <row r="93" spans="1:13">
      <c r="A93" s="5">
        <v>90</v>
      </c>
      <c r="B93" s="5" t="s">
        <v>1180</v>
      </c>
      <c r="C93" s="27" t="s">
        <v>1177</v>
      </c>
      <c r="D93" s="5" t="s">
        <v>17</v>
      </c>
      <c r="E93" s="5" t="s">
        <v>1181</v>
      </c>
      <c r="F93" s="5">
        <v>45</v>
      </c>
      <c r="G93" s="5" t="s">
        <v>19</v>
      </c>
      <c r="H93" s="5">
        <v>1350</v>
      </c>
      <c r="I93" s="5">
        <v>67.5</v>
      </c>
      <c r="J93" s="5">
        <v>39.825</v>
      </c>
      <c r="K93" s="5">
        <v>12.15</v>
      </c>
      <c r="L93" s="5">
        <v>12.15</v>
      </c>
      <c r="M93" s="5">
        <v>3.375</v>
      </c>
    </row>
    <row r="94" spans="1:13">
      <c r="A94" s="5">
        <v>91</v>
      </c>
      <c r="B94" s="5" t="s">
        <v>1182</v>
      </c>
      <c r="C94" s="27" t="s">
        <v>1068</v>
      </c>
      <c r="D94" s="5" t="s">
        <v>17</v>
      </c>
      <c r="E94" s="5" t="s">
        <v>1176</v>
      </c>
      <c r="F94" s="5">
        <v>45</v>
      </c>
      <c r="G94" s="5" t="s">
        <v>19</v>
      </c>
      <c r="H94" s="5">
        <v>1350</v>
      </c>
      <c r="I94" s="5">
        <v>67.5</v>
      </c>
      <c r="J94" s="5">
        <v>39.825</v>
      </c>
      <c r="K94" s="5">
        <v>12.15</v>
      </c>
      <c r="L94" s="5">
        <v>12.15</v>
      </c>
      <c r="M94" s="5">
        <v>3.375</v>
      </c>
    </row>
    <row r="95" spans="1:13">
      <c r="A95" s="5">
        <v>92</v>
      </c>
      <c r="B95" s="5" t="s">
        <v>1183</v>
      </c>
      <c r="C95" s="27" t="s">
        <v>1177</v>
      </c>
      <c r="D95" s="5" t="s">
        <v>17</v>
      </c>
      <c r="E95" s="5" t="s">
        <v>1184</v>
      </c>
      <c r="F95" s="5">
        <v>35</v>
      </c>
      <c r="G95" s="5" t="s">
        <v>19</v>
      </c>
      <c r="H95" s="5">
        <v>1050</v>
      </c>
      <c r="I95" s="5">
        <v>52.5</v>
      </c>
      <c r="J95" s="5">
        <v>30.975</v>
      </c>
      <c r="K95" s="5">
        <v>9.45</v>
      </c>
      <c r="L95" s="5">
        <v>9.45</v>
      </c>
      <c r="M95" s="5">
        <v>2.625</v>
      </c>
    </row>
    <row r="96" spans="1:13">
      <c r="A96" s="5">
        <v>93</v>
      </c>
      <c r="B96" s="5" t="s">
        <v>1185</v>
      </c>
      <c r="C96" s="27" t="s">
        <v>1168</v>
      </c>
      <c r="D96" s="5" t="s">
        <v>17</v>
      </c>
      <c r="E96" s="5" t="s">
        <v>1186</v>
      </c>
      <c r="F96" s="5">
        <v>45</v>
      </c>
      <c r="G96" s="5" t="s">
        <v>19</v>
      </c>
      <c r="H96" s="5">
        <v>1350</v>
      </c>
      <c r="I96" s="5">
        <v>67.5</v>
      </c>
      <c r="J96" s="5">
        <v>39.825</v>
      </c>
      <c r="K96" s="5">
        <v>12.15</v>
      </c>
      <c r="L96" s="5">
        <v>12.15</v>
      </c>
      <c r="M96" s="5">
        <v>3.375</v>
      </c>
    </row>
    <row r="97" spans="1:13">
      <c r="A97" s="5">
        <v>94</v>
      </c>
      <c r="B97" s="5" t="s">
        <v>1187</v>
      </c>
      <c r="C97" s="27" t="s">
        <v>1188</v>
      </c>
      <c r="D97" s="5" t="s">
        <v>17</v>
      </c>
      <c r="E97" s="5" t="s">
        <v>1189</v>
      </c>
      <c r="F97" s="5">
        <v>45</v>
      </c>
      <c r="G97" s="5" t="s">
        <v>19</v>
      </c>
      <c r="H97" s="5">
        <v>1350</v>
      </c>
      <c r="I97" s="5">
        <v>67.5</v>
      </c>
      <c r="J97" s="5">
        <v>39.825</v>
      </c>
      <c r="K97" s="5">
        <v>12.15</v>
      </c>
      <c r="L97" s="5">
        <v>12.15</v>
      </c>
      <c r="M97" s="5">
        <v>3.375</v>
      </c>
    </row>
    <row r="98" spans="1:13">
      <c r="A98" s="5">
        <v>95</v>
      </c>
      <c r="B98" s="5" t="s">
        <v>1190</v>
      </c>
      <c r="C98" s="27" t="s">
        <v>1191</v>
      </c>
      <c r="D98" s="5" t="s">
        <v>17</v>
      </c>
      <c r="E98" s="5" t="s">
        <v>1192</v>
      </c>
      <c r="F98" s="5">
        <v>45</v>
      </c>
      <c r="G98" s="5" t="s">
        <v>19</v>
      </c>
      <c r="H98" s="5">
        <v>1350</v>
      </c>
      <c r="I98" s="5">
        <v>67.5</v>
      </c>
      <c r="J98" s="5">
        <v>39.825</v>
      </c>
      <c r="K98" s="5">
        <v>12.15</v>
      </c>
      <c r="L98" s="5">
        <v>12.15</v>
      </c>
      <c r="M98" s="5">
        <v>3.375</v>
      </c>
    </row>
    <row r="99" spans="1:13">
      <c r="A99" s="5">
        <v>96</v>
      </c>
      <c r="B99" s="5" t="s">
        <v>1193</v>
      </c>
      <c r="C99" s="27" t="s">
        <v>1194</v>
      </c>
      <c r="D99" s="5" t="s">
        <v>17</v>
      </c>
      <c r="E99" s="5" t="s">
        <v>1195</v>
      </c>
      <c r="F99" s="5">
        <v>35</v>
      </c>
      <c r="G99" s="5" t="s">
        <v>19</v>
      </c>
      <c r="H99" s="5">
        <v>1050</v>
      </c>
      <c r="I99" s="5">
        <v>52.5</v>
      </c>
      <c r="J99" s="5">
        <v>30.975</v>
      </c>
      <c r="K99" s="5">
        <v>9.45</v>
      </c>
      <c r="L99" s="5">
        <v>9.45</v>
      </c>
      <c r="M99" s="5">
        <v>2.625</v>
      </c>
    </row>
    <row r="100" spans="1:13">
      <c r="A100" s="5">
        <v>97</v>
      </c>
      <c r="B100" s="5" t="s">
        <v>1196</v>
      </c>
      <c r="C100" s="27" t="s">
        <v>1197</v>
      </c>
      <c r="D100" s="5" t="s">
        <v>17</v>
      </c>
      <c r="E100" s="5" t="s">
        <v>1189</v>
      </c>
      <c r="F100" s="5">
        <v>40</v>
      </c>
      <c r="G100" s="5" t="s">
        <v>19</v>
      </c>
      <c r="H100" s="5">
        <v>1200</v>
      </c>
      <c r="I100" s="5">
        <v>60</v>
      </c>
      <c r="J100" s="5">
        <v>35.4</v>
      </c>
      <c r="K100" s="5">
        <v>10.8</v>
      </c>
      <c r="L100" s="5">
        <v>10.8</v>
      </c>
      <c r="M100" s="5">
        <v>3</v>
      </c>
    </row>
    <row r="101" spans="1:13">
      <c r="A101" s="5">
        <v>98</v>
      </c>
      <c r="B101" s="5" t="s">
        <v>1198</v>
      </c>
      <c r="C101" s="27" t="s">
        <v>1199</v>
      </c>
      <c r="D101" s="5" t="s">
        <v>17</v>
      </c>
      <c r="E101" s="5" t="s">
        <v>1186</v>
      </c>
      <c r="F101" s="5">
        <v>40</v>
      </c>
      <c r="G101" s="5" t="s">
        <v>19</v>
      </c>
      <c r="H101" s="5">
        <v>1200</v>
      </c>
      <c r="I101" s="5">
        <v>60</v>
      </c>
      <c r="J101" s="5">
        <v>35.4</v>
      </c>
      <c r="K101" s="5">
        <v>10.8</v>
      </c>
      <c r="L101" s="5">
        <v>10.8</v>
      </c>
      <c r="M101" s="5">
        <v>3</v>
      </c>
    </row>
    <row r="102" spans="1:13">
      <c r="A102" s="5">
        <v>99</v>
      </c>
      <c r="B102" s="5" t="s">
        <v>1200</v>
      </c>
      <c r="C102" s="27" t="s">
        <v>1201</v>
      </c>
      <c r="D102" s="5" t="s">
        <v>17</v>
      </c>
      <c r="E102" s="5" t="s">
        <v>1202</v>
      </c>
      <c r="F102" s="5">
        <v>35</v>
      </c>
      <c r="G102" s="5" t="s">
        <v>19</v>
      </c>
      <c r="H102" s="5">
        <v>1050</v>
      </c>
      <c r="I102" s="5">
        <v>52.5</v>
      </c>
      <c r="J102" s="5">
        <v>30.975</v>
      </c>
      <c r="K102" s="5">
        <v>9.45</v>
      </c>
      <c r="L102" s="5">
        <v>9.45</v>
      </c>
      <c r="M102" s="5">
        <v>2.625</v>
      </c>
    </row>
    <row r="103" spans="1:13">
      <c r="A103" s="5">
        <v>100</v>
      </c>
      <c r="B103" s="5" t="s">
        <v>1203</v>
      </c>
      <c r="C103" s="27" t="s">
        <v>1204</v>
      </c>
      <c r="D103" s="5" t="s">
        <v>17</v>
      </c>
      <c r="E103" s="5" t="s">
        <v>1179</v>
      </c>
      <c r="F103" s="5">
        <v>50</v>
      </c>
      <c r="G103" s="5" t="s">
        <v>19</v>
      </c>
      <c r="H103" s="5">
        <v>1500</v>
      </c>
      <c r="I103" s="5">
        <v>75</v>
      </c>
      <c r="J103" s="5">
        <v>44.25</v>
      </c>
      <c r="K103" s="5">
        <v>13.5</v>
      </c>
      <c r="L103" s="5">
        <v>13.5</v>
      </c>
      <c r="M103" s="5">
        <v>3.75</v>
      </c>
    </row>
    <row r="104" spans="1:13">
      <c r="A104" s="5">
        <v>101</v>
      </c>
      <c r="B104" s="5" t="s">
        <v>1205</v>
      </c>
      <c r="C104" s="27" t="s">
        <v>1096</v>
      </c>
      <c r="D104" s="5" t="s">
        <v>17</v>
      </c>
      <c r="E104" s="5" t="s">
        <v>1189</v>
      </c>
      <c r="F104" s="5">
        <v>35</v>
      </c>
      <c r="G104" s="5" t="s">
        <v>19</v>
      </c>
      <c r="H104" s="5">
        <v>1050</v>
      </c>
      <c r="I104" s="5">
        <v>52.5</v>
      </c>
      <c r="J104" s="5">
        <v>30.975</v>
      </c>
      <c r="K104" s="5">
        <v>9.45</v>
      </c>
      <c r="L104" s="5">
        <v>9.45</v>
      </c>
      <c r="M104" s="5">
        <v>2.625</v>
      </c>
    </row>
    <row r="105" spans="1:13">
      <c r="A105" s="5">
        <v>102</v>
      </c>
      <c r="B105" s="5" t="s">
        <v>1206</v>
      </c>
      <c r="C105" s="27" t="s">
        <v>1054</v>
      </c>
      <c r="D105" s="5" t="s">
        <v>17</v>
      </c>
      <c r="E105" s="5" t="s">
        <v>1207</v>
      </c>
      <c r="F105" s="5">
        <v>50</v>
      </c>
      <c r="G105" s="5" t="s">
        <v>19</v>
      </c>
      <c r="H105" s="5">
        <v>1500</v>
      </c>
      <c r="I105" s="5">
        <v>75</v>
      </c>
      <c r="J105" s="5">
        <v>44.25</v>
      </c>
      <c r="K105" s="5">
        <v>13.5</v>
      </c>
      <c r="L105" s="5">
        <v>13.5</v>
      </c>
      <c r="M105" s="5">
        <v>3.75</v>
      </c>
    </row>
    <row r="106" spans="1:13">
      <c r="A106" s="5">
        <v>103</v>
      </c>
      <c r="B106" s="5" t="s">
        <v>1129</v>
      </c>
      <c r="C106" s="27" t="s">
        <v>1208</v>
      </c>
      <c r="D106" s="5" t="s">
        <v>17</v>
      </c>
      <c r="E106" s="5" t="s">
        <v>1207</v>
      </c>
      <c r="F106" s="5">
        <v>40</v>
      </c>
      <c r="G106" s="5" t="s">
        <v>19</v>
      </c>
      <c r="H106" s="5">
        <v>1200</v>
      </c>
      <c r="I106" s="5">
        <v>60</v>
      </c>
      <c r="J106" s="5">
        <v>35.4</v>
      </c>
      <c r="K106" s="5">
        <v>10.8</v>
      </c>
      <c r="L106" s="5">
        <v>10.8</v>
      </c>
      <c r="M106" s="5">
        <v>3</v>
      </c>
    </row>
    <row r="107" spans="1:13">
      <c r="A107" s="5">
        <v>104</v>
      </c>
      <c r="B107" s="5" t="s">
        <v>1209</v>
      </c>
      <c r="C107" s="27" t="s">
        <v>1102</v>
      </c>
      <c r="D107" s="5" t="s">
        <v>17</v>
      </c>
      <c r="E107" s="5" t="s">
        <v>1210</v>
      </c>
      <c r="F107" s="5">
        <v>45</v>
      </c>
      <c r="G107" s="5" t="s">
        <v>19</v>
      </c>
      <c r="H107" s="5">
        <v>1350</v>
      </c>
      <c r="I107" s="5">
        <v>67.5</v>
      </c>
      <c r="J107" s="5">
        <v>39.825</v>
      </c>
      <c r="K107" s="5">
        <v>12.15</v>
      </c>
      <c r="L107" s="5">
        <v>12.15</v>
      </c>
      <c r="M107" s="5">
        <v>3.375</v>
      </c>
    </row>
    <row r="108" spans="1:13">
      <c r="A108" s="5">
        <v>105</v>
      </c>
      <c r="B108" s="5" t="s">
        <v>1198</v>
      </c>
      <c r="C108" s="27" t="s">
        <v>1068</v>
      </c>
      <c r="D108" s="5" t="s">
        <v>17</v>
      </c>
      <c r="E108" s="5" t="s">
        <v>1179</v>
      </c>
      <c r="F108" s="5">
        <v>50</v>
      </c>
      <c r="G108" s="5" t="s">
        <v>19</v>
      </c>
      <c r="H108" s="5">
        <v>1500</v>
      </c>
      <c r="I108" s="5">
        <v>75</v>
      </c>
      <c r="J108" s="5">
        <v>44.25</v>
      </c>
      <c r="K108" s="5">
        <v>13.5</v>
      </c>
      <c r="L108" s="5">
        <v>13.5</v>
      </c>
      <c r="M108" s="5">
        <v>3.75</v>
      </c>
    </row>
    <row r="109" spans="1:13">
      <c r="A109" s="5">
        <v>106</v>
      </c>
      <c r="B109" s="5" t="s">
        <v>1211</v>
      </c>
      <c r="C109" s="27" t="s">
        <v>1199</v>
      </c>
      <c r="D109" s="5" t="s">
        <v>17</v>
      </c>
      <c r="E109" s="5" t="s">
        <v>1176</v>
      </c>
      <c r="F109" s="5">
        <v>30</v>
      </c>
      <c r="G109" s="5" t="s">
        <v>19</v>
      </c>
      <c r="H109" s="5">
        <v>900</v>
      </c>
      <c r="I109" s="5">
        <v>45</v>
      </c>
      <c r="J109" s="5">
        <v>26.55</v>
      </c>
      <c r="K109" s="5">
        <v>8.1</v>
      </c>
      <c r="L109" s="5">
        <v>8.1</v>
      </c>
      <c r="M109" s="5">
        <v>2.25</v>
      </c>
    </row>
    <row r="110" spans="1:13">
      <c r="A110" s="5">
        <v>107</v>
      </c>
      <c r="B110" s="4" t="s">
        <v>1212</v>
      </c>
      <c r="C110" s="27" t="s">
        <v>321</v>
      </c>
      <c r="D110" s="5" t="s">
        <v>17</v>
      </c>
      <c r="E110" s="5" t="s">
        <v>1213</v>
      </c>
      <c r="F110" s="5">
        <v>30</v>
      </c>
      <c r="G110" s="5" t="s">
        <v>19</v>
      </c>
      <c r="H110" s="5">
        <v>900</v>
      </c>
      <c r="I110" s="5">
        <v>45</v>
      </c>
      <c r="J110" s="5">
        <v>26.55</v>
      </c>
      <c r="K110" s="5">
        <v>8.1</v>
      </c>
      <c r="L110" s="5">
        <v>8.1</v>
      </c>
      <c r="M110" s="5">
        <v>2.25</v>
      </c>
    </row>
    <row r="111" spans="1:13">
      <c r="A111" s="5">
        <v>108</v>
      </c>
      <c r="B111" s="4" t="s">
        <v>1214</v>
      </c>
      <c r="C111" s="27" t="s">
        <v>1215</v>
      </c>
      <c r="D111" s="5" t="s">
        <v>17</v>
      </c>
      <c r="E111" s="5" t="s">
        <v>1213</v>
      </c>
      <c r="F111" s="5">
        <v>40</v>
      </c>
      <c r="G111" s="5" t="s">
        <v>19</v>
      </c>
      <c r="H111" s="5">
        <v>1200</v>
      </c>
      <c r="I111" s="5">
        <v>60</v>
      </c>
      <c r="J111" s="5">
        <v>35.4</v>
      </c>
      <c r="K111" s="5">
        <v>10.8</v>
      </c>
      <c r="L111" s="5">
        <v>10.8</v>
      </c>
      <c r="M111" s="5">
        <v>3</v>
      </c>
    </row>
    <row r="112" spans="1:13">
      <c r="A112" s="5">
        <v>109</v>
      </c>
      <c r="B112" s="5" t="s">
        <v>981</v>
      </c>
      <c r="C112" s="28" t="s">
        <v>1068</v>
      </c>
      <c r="D112" s="5" t="s">
        <v>17</v>
      </c>
      <c r="E112" s="5" t="s">
        <v>1216</v>
      </c>
      <c r="F112" s="5">
        <v>40</v>
      </c>
      <c r="G112" s="5" t="s">
        <v>19</v>
      </c>
      <c r="H112" s="5">
        <v>1200</v>
      </c>
      <c r="I112" s="5">
        <v>60</v>
      </c>
      <c r="J112" s="5">
        <v>35.4</v>
      </c>
      <c r="K112" s="5">
        <v>10.8</v>
      </c>
      <c r="L112" s="5">
        <v>10.8</v>
      </c>
      <c r="M112" s="5">
        <v>3</v>
      </c>
    </row>
    <row r="113" spans="1:13">
      <c r="A113" s="5">
        <v>110</v>
      </c>
      <c r="B113" s="5" t="s">
        <v>1217</v>
      </c>
      <c r="C113" s="3" t="s">
        <v>1068</v>
      </c>
      <c r="D113" s="5" t="s">
        <v>17</v>
      </c>
      <c r="E113" s="5" t="s">
        <v>1216</v>
      </c>
      <c r="F113" s="5">
        <v>30</v>
      </c>
      <c r="G113" s="5" t="s">
        <v>19</v>
      </c>
      <c r="H113" s="5">
        <v>900</v>
      </c>
      <c r="I113" s="5">
        <v>45</v>
      </c>
      <c r="J113" s="5">
        <v>26.55</v>
      </c>
      <c r="K113" s="5">
        <v>8.1</v>
      </c>
      <c r="L113" s="5">
        <v>8.1</v>
      </c>
      <c r="M113" s="5">
        <v>2.25</v>
      </c>
    </row>
    <row r="114" spans="1:13">
      <c r="A114" s="5">
        <v>111</v>
      </c>
      <c r="B114" s="5" t="s">
        <v>1218</v>
      </c>
      <c r="C114" s="3" t="s">
        <v>1102</v>
      </c>
      <c r="D114" s="5" t="s">
        <v>17</v>
      </c>
      <c r="E114" s="5" t="s">
        <v>1219</v>
      </c>
      <c r="F114" s="5">
        <v>40</v>
      </c>
      <c r="G114" s="5" t="s">
        <v>19</v>
      </c>
      <c r="H114" s="5">
        <v>1200</v>
      </c>
      <c r="I114" s="5">
        <v>60</v>
      </c>
      <c r="J114" s="5">
        <v>35.4</v>
      </c>
      <c r="K114" s="5">
        <v>10.8</v>
      </c>
      <c r="L114" s="5">
        <v>10.8</v>
      </c>
      <c r="M114" s="5">
        <v>3</v>
      </c>
    </row>
    <row r="115" spans="1:13">
      <c r="A115" s="5">
        <v>112</v>
      </c>
      <c r="B115" s="5" t="s">
        <v>1220</v>
      </c>
      <c r="C115" s="3" t="s">
        <v>1171</v>
      </c>
      <c r="D115" s="5" t="s">
        <v>17</v>
      </c>
      <c r="E115" s="5" t="s">
        <v>1221</v>
      </c>
      <c r="F115" s="5">
        <v>40</v>
      </c>
      <c r="G115" s="5" t="s">
        <v>19</v>
      </c>
      <c r="H115" s="5">
        <v>1200</v>
      </c>
      <c r="I115" s="5">
        <v>60</v>
      </c>
      <c r="J115" s="5">
        <v>35.4</v>
      </c>
      <c r="K115" s="5">
        <v>10.8</v>
      </c>
      <c r="L115" s="5">
        <v>10.8</v>
      </c>
      <c r="M115" s="5">
        <v>3</v>
      </c>
    </row>
    <row r="116" spans="1:13">
      <c r="A116" s="5">
        <v>113</v>
      </c>
      <c r="B116" s="5" t="s">
        <v>1222</v>
      </c>
      <c r="C116" s="3" t="s">
        <v>1056</v>
      </c>
      <c r="D116" s="5" t="s">
        <v>17</v>
      </c>
      <c r="E116" s="5" t="s">
        <v>1216</v>
      </c>
      <c r="F116" s="5">
        <v>40</v>
      </c>
      <c r="G116" s="5" t="s">
        <v>19</v>
      </c>
      <c r="H116" s="5">
        <v>1200</v>
      </c>
      <c r="I116" s="5">
        <v>60</v>
      </c>
      <c r="J116" s="5">
        <v>35.4</v>
      </c>
      <c r="K116" s="5">
        <v>10.8</v>
      </c>
      <c r="L116" s="5">
        <v>10.8</v>
      </c>
      <c r="M116" s="5">
        <v>3</v>
      </c>
    </row>
    <row r="117" spans="1:13">
      <c r="A117" s="5">
        <v>114</v>
      </c>
      <c r="B117" s="5" t="s">
        <v>434</v>
      </c>
      <c r="C117" s="3" t="s">
        <v>321</v>
      </c>
      <c r="D117" s="5" t="s">
        <v>17</v>
      </c>
      <c r="E117" s="5" t="s">
        <v>1223</v>
      </c>
      <c r="F117" s="5">
        <v>30</v>
      </c>
      <c r="G117" s="5" t="s">
        <v>19</v>
      </c>
      <c r="H117" s="5">
        <v>900</v>
      </c>
      <c r="I117" s="5">
        <v>45</v>
      </c>
      <c r="J117" s="5">
        <v>26.55</v>
      </c>
      <c r="K117" s="5">
        <v>8.1</v>
      </c>
      <c r="L117" s="5">
        <v>8.1</v>
      </c>
      <c r="M117" s="5">
        <v>2.25</v>
      </c>
    </row>
    <row r="118" spans="1:13">
      <c r="A118" s="5">
        <v>115</v>
      </c>
      <c r="B118" s="5" t="s">
        <v>1224</v>
      </c>
      <c r="C118" s="3" t="s">
        <v>1102</v>
      </c>
      <c r="D118" s="5" t="s">
        <v>17</v>
      </c>
      <c r="E118" s="5" t="s">
        <v>1219</v>
      </c>
      <c r="F118" s="5">
        <v>30</v>
      </c>
      <c r="G118" s="5" t="s">
        <v>19</v>
      </c>
      <c r="H118" s="5">
        <v>900</v>
      </c>
      <c r="I118" s="5">
        <v>45</v>
      </c>
      <c r="J118" s="5">
        <v>26.55</v>
      </c>
      <c r="K118" s="5">
        <v>8.1</v>
      </c>
      <c r="L118" s="5">
        <v>8.1</v>
      </c>
      <c r="M118" s="5">
        <v>2.25</v>
      </c>
    </row>
    <row r="119" spans="1:13">
      <c r="A119" s="5">
        <v>116</v>
      </c>
      <c r="B119" s="5" t="s">
        <v>1225</v>
      </c>
      <c r="C119" s="3" t="s">
        <v>1093</v>
      </c>
      <c r="D119" s="5" t="s">
        <v>17</v>
      </c>
      <c r="E119" s="5" t="s">
        <v>1221</v>
      </c>
      <c r="F119" s="5">
        <v>50</v>
      </c>
      <c r="G119" s="5" t="s">
        <v>19</v>
      </c>
      <c r="H119" s="5">
        <v>1500</v>
      </c>
      <c r="I119" s="5">
        <v>75</v>
      </c>
      <c r="J119" s="5">
        <v>44.25</v>
      </c>
      <c r="K119" s="5">
        <v>13.5</v>
      </c>
      <c r="L119" s="5">
        <v>13.5</v>
      </c>
      <c r="M119" s="5">
        <v>3.75</v>
      </c>
    </row>
    <row r="120" spans="1:13">
      <c r="A120" s="5">
        <v>117</v>
      </c>
      <c r="B120" s="5" t="s">
        <v>1226</v>
      </c>
      <c r="C120" s="3" t="s">
        <v>1093</v>
      </c>
      <c r="D120" s="5" t="s">
        <v>17</v>
      </c>
      <c r="E120" s="5" t="s">
        <v>1227</v>
      </c>
      <c r="F120" s="5">
        <v>40</v>
      </c>
      <c r="G120" s="5" t="s">
        <v>19</v>
      </c>
      <c r="H120" s="5">
        <v>1200</v>
      </c>
      <c r="I120" s="5">
        <v>60</v>
      </c>
      <c r="J120" s="5">
        <v>35.4</v>
      </c>
      <c r="K120" s="5">
        <v>10.8</v>
      </c>
      <c r="L120" s="5">
        <v>10.8</v>
      </c>
      <c r="M120" s="5">
        <v>3</v>
      </c>
    </row>
    <row r="121" spans="1:13">
      <c r="A121" s="5">
        <v>118</v>
      </c>
      <c r="B121" s="5" t="s">
        <v>792</v>
      </c>
      <c r="C121" s="3" t="s">
        <v>1228</v>
      </c>
      <c r="D121" s="5" t="s">
        <v>17</v>
      </c>
      <c r="E121" s="5" t="s">
        <v>1221</v>
      </c>
      <c r="F121" s="5">
        <v>40</v>
      </c>
      <c r="G121" s="5" t="s">
        <v>19</v>
      </c>
      <c r="H121" s="5">
        <v>1200</v>
      </c>
      <c r="I121" s="5">
        <v>60</v>
      </c>
      <c r="J121" s="5">
        <v>35.4</v>
      </c>
      <c r="K121" s="5">
        <v>10.8</v>
      </c>
      <c r="L121" s="5">
        <v>10.8</v>
      </c>
      <c r="M121" s="5">
        <v>3</v>
      </c>
    </row>
    <row r="122" spans="1:13">
      <c r="A122" s="5">
        <v>119</v>
      </c>
      <c r="B122" s="5" t="s">
        <v>792</v>
      </c>
      <c r="C122" s="3" t="s">
        <v>1228</v>
      </c>
      <c r="D122" s="5" t="s">
        <v>20</v>
      </c>
      <c r="E122" s="5" t="s">
        <v>1221</v>
      </c>
      <c r="F122" s="5">
        <v>10</v>
      </c>
      <c r="G122" s="5" t="s">
        <v>19</v>
      </c>
      <c r="H122" s="5">
        <v>300</v>
      </c>
      <c r="I122" s="5">
        <v>15</v>
      </c>
      <c r="J122" s="5">
        <v>8.85</v>
      </c>
      <c r="K122" s="5">
        <v>2.7</v>
      </c>
      <c r="L122" s="5">
        <v>2.7</v>
      </c>
      <c r="M122" s="5">
        <v>0.75</v>
      </c>
    </row>
    <row r="123" spans="1:13">
      <c r="A123" s="5">
        <v>120</v>
      </c>
      <c r="B123" s="5" t="s">
        <v>1229</v>
      </c>
      <c r="C123" s="3" t="s">
        <v>1230</v>
      </c>
      <c r="D123" s="5" t="s">
        <v>17</v>
      </c>
      <c r="E123" s="5" t="s">
        <v>1231</v>
      </c>
      <c r="F123" s="5">
        <v>50</v>
      </c>
      <c r="G123" s="5" t="s">
        <v>19</v>
      </c>
      <c r="H123" s="5">
        <v>1500</v>
      </c>
      <c r="I123" s="5">
        <v>75</v>
      </c>
      <c r="J123" s="5">
        <v>44.25</v>
      </c>
      <c r="K123" s="5">
        <v>13.5</v>
      </c>
      <c r="L123" s="5">
        <v>13.5</v>
      </c>
      <c r="M123" s="5">
        <v>3.75</v>
      </c>
    </row>
    <row r="124" spans="1:13">
      <c r="A124" s="5">
        <v>121</v>
      </c>
      <c r="B124" s="5" t="s">
        <v>1229</v>
      </c>
      <c r="C124" s="3" t="s">
        <v>1230</v>
      </c>
      <c r="D124" s="5" t="s">
        <v>20</v>
      </c>
      <c r="E124" s="5" t="s">
        <v>1231</v>
      </c>
      <c r="F124" s="5">
        <v>30</v>
      </c>
      <c r="G124" s="5" t="s">
        <v>19</v>
      </c>
      <c r="H124" s="5">
        <v>900</v>
      </c>
      <c r="I124" s="5">
        <v>45</v>
      </c>
      <c r="J124" s="5">
        <v>26.55</v>
      </c>
      <c r="K124" s="5">
        <v>8.1</v>
      </c>
      <c r="L124" s="5">
        <v>8.1</v>
      </c>
      <c r="M124" s="5">
        <v>2.25</v>
      </c>
    </row>
    <row r="125" spans="1:13">
      <c r="A125" s="5">
        <v>122</v>
      </c>
      <c r="B125" s="5" t="s">
        <v>1232</v>
      </c>
      <c r="C125" s="3" t="s">
        <v>1233</v>
      </c>
      <c r="D125" s="5" t="s">
        <v>17</v>
      </c>
      <c r="E125" s="5" t="s">
        <v>1234</v>
      </c>
      <c r="F125" s="5">
        <v>40</v>
      </c>
      <c r="G125" s="5" t="s">
        <v>19</v>
      </c>
      <c r="H125" s="5">
        <v>1200</v>
      </c>
      <c r="I125" s="5">
        <v>60</v>
      </c>
      <c r="J125" s="5">
        <v>35.4</v>
      </c>
      <c r="K125" s="5">
        <v>10.8</v>
      </c>
      <c r="L125" s="5">
        <v>10.8</v>
      </c>
      <c r="M125" s="5">
        <v>3</v>
      </c>
    </row>
    <row r="126" spans="1:13">
      <c r="A126" s="5">
        <v>123</v>
      </c>
      <c r="B126" s="5" t="s">
        <v>1235</v>
      </c>
      <c r="C126" s="3" t="s">
        <v>1236</v>
      </c>
      <c r="D126" s="5" t="s">
        <v>17</v>
      </c>
      <c r="E126" s="5" t="s">
        <v>1237</v>
      </c>
      <c r="F126" s="5">
        <v>30</v>
      </c>
      <c r="G126" s="5" t="s">
        <v>19</v>
      </c>
      <c r="H126" s="5">
        <v>900</v>
      </c>
      <c r="I126" s="5">
        <v>45</v>
      </c>
      <c r="J126" s="5">
        <v>26.55</v>
      </c>
      <c r="K126" s="5">
        <v>8.1</v>
      </c>
      <c r="L126" s="5">
        <v>8.1</v>
      </c>
      <c r="M126" s="5">
        <v>2.25</v>
      </c>
    </row>
    <row r="127" ht="35" customHeight="1" spans="1:13">
      <c r="A127" s="16" t="s">
        <v>347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</row>
    <row r="128" ht="30" customHeight="1" spans="1:13">
      <c r="A128" s="16" t="s">
        <v>348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</row>
    <row r="129" ht="25" customHeight="1" spans="1:13">
      <c r="A129" s="16" t="s">
        <v>349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</row>
  </sheetData>
  <mergeCells count="14">
    <mergeCell ref="A1:M1"/>
    <mergeCell ref="J2:M2"/>
    <mergeCell ref="A127:M127"/>
    <mergeCell ref="A128:M128"/>
    <mergeCell ref="A129:M12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58"/>
  <sheetViews>
    <sheetView topLeftCell="A131" workbookViewId="0">
      <selection activeCell="A1" sqref="A1:M1"/>
    </sheetView>
  </sheetViews>
  <sheetFormatPr defaultColWidth="9" defaultRowHeight="13.5"/>
  <cols>
    <col min="1" max="1" width="4" customWidth="1"/>
    <col min="2" max="2" width="11.75" customWidth="1"/>
    <col min="3" max="3" width="22.25" customWidth="1"/>
    <col min="4" max="4" width="13.875" customWidth="1"/>
    <col min="5" max="5" width="26" customWidth="1"/>
    <col min="6" max="6" width="8.375" customWidth="1"/>
    <col min="7" max="7" width="7.875" customWidth="1"/>
    <col min="8" max="8" width="9.25" customWidth="1"/>
    <col min="9" max="9" width="8.375" customWidth="1"/>
    <col min="10" max="10" width="10.625" customWidth="1"/>
    <col min="11" max="12" width="7.5" customWidth="1"/>
    <col min="13" max="13" width="6.625" customWidth="1"/>
  </cols>
  <sheetData>
    <row r="1" ht="43" customHeight="1" spans="1:13">
      <c r="A1" s="1" t="s">
        <v>1238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9" t="s">
        <v>10</v>
      </c>
      <c r="K2" s="9"/>
      <c r="L2" s="9"/>
      <c r="M2" s="9"/>
    </row>
    <row r="3" spans="1:13">
      <c r="A3" s="6"/>
      <c r="B3" s="6"/>
      <c r="C3" s="7"/>
      <c r="D3" s="6"/>
      <c r="E3" s="6"/>
      <c r="F3" s="6"/>
      <c r="G3" s="5"/>
      <c r="H3" s="6"/>
      <c r="I3" s="6"/>
      <c r="J3" s="9" t="s">
        <v>11</v>
      </c>
      <c r="K3" s="9" t="s">
        <v>12</v>
      </c>
      <c r="L3" s="9" t="s">
        <v>13</v>
      </c>
      <c r="M3" s="9" t="s">
        <v>14</v>
      </c>
    </row>
    <row r="4" spans="1:13">
      <c r="A4" s="5">
        <v>1</v>
      </c>
      <c r="B4" s="8" t="s">
        <v>455</v>
      </c>
      <c r="C4" s="9" t="s">
        <v>1239</v>
      </c>
      <c r="D4" s="10" t="s">
        <v>17</v>
      </c>
      <c r="E4" s="11" t="s">
        <v>1240</v>
      </c>
      <c r="F4" s="11">
        <v>50</v>
      </c>
      <c r="G4" s="12" t="s">
        <v>19</v>
      </c>
      <c r="H4" s="13">
        <v>1500</v>
      </c>
      <c r="I4" s="14">
        <v>75</v>
      </c>
      <c r="J4" s="15">
        <v>44.25</v>
      </c>
      <c r="K4" s="15">
        <v>13.5</v>
      </c>
      <c r="L4" s="15">
        <v>13.5</v>
      </c>
      <c r="M4" s="15">
        <v>3.75</v>
      </c>
    </row>
    <row r="5" spans="1:13">
      <c r="A5" s="5">
        <v>2</v>
      </c>
      <c r="B5" s="8" t="s">
        <v>333</v>
      </c>
      <c r="C5" s="9" t="s">
        <v>1241</v>
      </c>
      <c r="D5" s="10" t="s">
        <v>17</v>
      </c>
      <c r="E5" s="11" t="s">
        <v>1242</v>
      </c>
      <c r="F5" s="11">
        <v>30</v>
      </c>
      <c r="G5" s="12" t="s">
        <v>19</v>
      </c>
      <c r="H5" s="13">
        <v>900</v>
      </c>
      <c r="I5" s="14">
        <v>45</v>
      </c>
      <c r="J5" s="15">
        <v>26.55</v>
      </c>
      <c r="K5" s="15">
        <v>8.1</v>
      </c>
      <c r="L5" s="15">
        <v>8.1</v>
      </c>
      <c r="M5" s="15">
        <v>2.25</v>
      </c>
    </row>
    <row r="6" spans="1:13">
      <c r="A6" s="5">
        <v>3</v>
      </c>
      <c r="B6" s="8" t="s">
        <v>1243</v>
      </c>
      <c r="C6" s="9" t="s">
        <v>1244</v>
      </c>
      <c r="D6" s="10" t="s">
        <v>17</v>
      </c>
      <c r="E6" s="11" t="s">
        <v>1245</v>
      </c>
      <c r="F6" s="11">
        <v>43</v>
      </c>
      <c r="G6" s="12" t="s">
        <v>19</v>
      </c>
      <c r="H6" s="13">
        <v>1290</v>
      </c>
      <c r="I6" s="14">
        <v>64.5</v>
      </c>
      <c r="J6" s="15">
        <v>38.055</v>
      </c>
      <c r="K6" s="15">
        <v>11.61</v>
      </c>
      <c r="L6" s="15">
        <v>11.61</v>
      </c>
      <c r="M6" s="15">
        <v>3.225</v>
      </c>
    </row>
    <row r="7" spans="1:13">
      <c r="A7" s="5">
        <v>4</v>
      </c>
      <c r="B7" s="8" t="s">
        <v>1246</v>
      </c>
      <c r="C7" s="9" t="s">
        <v>1247</v>
      </c>
      <c r="D7" s="10" t="s">
        <v>17</v>
      </c>
      <c r="E7" s="11" t="s">
        <v>1248</v>
      </c>
      <c r="F7" s="11">
        <v>40</v>
      </c>
      <c r="G7" s="12" t="s">
        <v>19</v>
      </c>
      <c r="H7" s="13">
        <v>1200</v>
      </c>
      <c r="I7" s="14">
        <v>60</v>
      </c>
      <c r="J7" s="15">
        <v>35.4</v>
      </c>
      <c r="K7" s="15">
        <v>10.8</v>
      </c>
      <c r="L7" s="15">
        <v>10.8</v>
      </c>
      <c r="M7" s="15">
        <v>3</v>
      </c>
    </row>
    <row r="8" spans="1:13">
      <c r="A8" s="5">
        <v>5</v>
      </c>
      <c r="B8" s="8" t="s">
        <v>1249</v>
      </c>
      <c r="C8" s="9" t="s">
        <v>1250</v>
      </c>
      <c r="D8" s="10" t="s">
        <v>17</v>
      </c>
      <c r="E8" s="11" t="s">
        <v>1240</v>
      </c>
      <c r="F8" s="11">
        <v>50</v>
      </c>
      <c r="G8" s="12" t="s">
        <v>19</v>
      </c>
      <c r="H8" s="13">
        <v>1500</v>
      </c>
      <c r="I8" s="14">
        <v>75</v>
      </c>
      <c r="J8" s="15">
        <v>44.25</v>
      </c>
      <c r="K8" s="15">
        <v>13.5</v>
      </c>
      <c r="L8" s="15">
        <v>13.5</v>
      </c>
      <c r="M8" s="15">
        <v>3.75</v>
      </c>
    </row>
    <row r="9" spans="1:13">
      <c r="A9" s="5">
        <v>6</v>
      </c>
      <c r="B9" s="8" t="s">
        <v>1251</v>
      </c>
      <c r="C9" s="9" t="s">
        <v>1241</v>
      </c>
      <c r="D9" s="10" t="s">
        <v>17</v>
      </c>
      <c r="E9" s="11" t="s">
        <v>1245</v>
      </c>
      <c r="F9" s="11">
        <v>40</v>
      </c>
      <c r="G9" s="12" t="s">
        <v>19</v>
      </c>
      <c r="H9" s="13">
        <v>1200</v>
      </c>
      <c r="I9" s="14">
        <v>60</v>
      </c>
      <c r="J9" s="15">
        <v>35.4</v>
      </c>
      <c r="K9" s="15">
        <v>10.8</v>
      </c>
      <c r="L9" s="15">
        <v>10.8</v>
      </c>
      <c r="M9" s="15">
        <v>3</v>
      </c>
    </row>
    <row r="10" spans="1:13">
      <c r="A10" s="5">
        <v>7</v>
      </c>
      <c r="B10" s="8" t="s">
        <v>133</v>
      </c>
      <c r="C10" s="9" t="s">
        <v>1252</v>
      </c>
      <c r="D10" s="10" t="s">
        <v>17</v>
      </c>
      <c r="E10" s="11" t="s">
        <v>1242</v>
      </c>
      <c r="F10" s="11">
        <v>30</v>
      </c>
      <c r="G10" s="12" t="s">
        <v>19</v>
      </c>
      <c r="H10" s="13">
        <v>900</v>
      </c>
      <c r="I10" s="14">
        <v>45</v>
      </c>
      <c r="J10" s="15">
        <v>26.55</v>
      </c>
      <c r="K10" s="15">
        <v>8.1</v>
      </c>
      <c r="L10" s="15">
        <v>8.1</v>
      </c>
      <c r="M10" s="15">
        <v>2.25</v>
      </c>
    </row>
    <row r="11" spans="1:13">
      <c r="A11" s="5">
        <v>8</v>
      </c>
      <c r="B11" s="8" t="s">
        <v>1253</v>
      </c>
      <c r="C11" s="9" t="s">
        <v>1254</v>
      </c>
      <c r="D11" s="10" t="s">
        <v>17</v>
      </c>
      <c r="E11" s="11" t="s">
        <v>1245</v>
      </c>
      <c r="F11" s="11">
        <v>20</v>
      </c>
      <c r="G11" s="12" t="s">
        <v>19</v>
      </c>
      <c r="H11" s="13">
        <v>600</v>
      </c>
      <c r="I11" s="14">
        <v>30</v>
      </c>
      <c r="J11" s="15">
        <v>17.7</v>
      </c>
      <c r="K11" s="15">
        <v>5.4</v>
      </c>
      <c r="L11" s="15">
        <v>5.4</v>
      </c>
      <c r="M11" s="15">
        <v>1.5</v>
      </c>
    </row>
    <row r="12" spans="1:13">
      <c r="A12" s="5">
        <v>9</v>
      </c>
      <c r="B12" s="8" t="s">
        <v>1255</v>
      </c>
      <c r="C12" s="9" t="s">
        <v>1256</v>
      </c>
      <c r="D12" s="10" t="s">
        <v>17</v>
      </c>
      <c r="E12" s="11" t="s">
        <v>1242</v>
      </c>
      <c r="F12" s="11">
        <v>30</v>
      </c>
      <c r="G12" s="12" t="s">
        <v>19</v>
      </c>
      <c r="H12" s="13">
        <v>900</v>
      </c>
      <c r="I12" s="14">
        <v>45</v>
      </c>
      <c r="J12" s="15">
        <v>26.55</v>
      </c>
      <c r="K12" s="15">
        <v>8.1</v>
      </c>
      <c r="L12" s="15">
        <v>8.1</v>
      </c>
      <c r="M12" s="15">
        <v>2.25</v>
      </c>
    </row>
    <row r="13" spans="1:13">
      <c r="A13" s="5">
        <v>10</v>
      </c>
      <c r="B13" s="8" t="s">
        <v>1257</v>
      </c>
      <c r="C13" s="9" t="s">
        <v>1250</v>
      </c>
      <c r="D13" s="10" t="s">
        <v>227</v>
      </c>
      <c r="E13" s="11" t="s">
        <v>1245</v>
      </c>
      <c r="F13" s="11">
        <v>10</v>
      </c>
      <c r="G13" s="12" t="s">
        <v>525</v>
      </c>
      <c r="H13" s="13">
        <v>4000</v>
      </c>
      <c r="I13" s="14">
        <v>200</v>
      </c>
      <c r="J13" s="15">
        <v>118</v>
      </c>
      <c r="K13" s="15">
        <v>36</v>
      </c>
      <c r="L13" s="15">
        <v>36</v>
      </c>
      <c r="M13" s="15">
        <v>10</v>
      </c>
    </row>
    <row r="14" spans="1:13">
      <c r="A14" s="5">
        <v>11</v>
      </c>
      <c r="B14" s="8" t="s">
        <v>1258</v>
      </c>
      <c r="C14" s="9" t="s">
        <v>1259</v>
      </c>
      <c r="D14" s="10" t="s">
        <v>17</v>
      </c>
      <c r="E14" s="11" t="s">
        <v>1242</v>
      </c>
      <c r="F14" s="11">
        <v>30</v>
      </c>
      <c r="G14" s="12" t="s">
        <v>19</v>
      </c>
      <c r="H14" s="13">
        <v>900</v>
      </c>
      <c r="I14" s="14">
        <v>45</v>
      </c>
      <c r="J14" s="15">
        <v>26.55</v>
      </c>
      <c r="K14" s="15">
        <v>8.1</v>
      </c>
      <c r="L14" s="15">
        <v>8.1</v>
      </c>
      <c r="M14" s="15">
        <v>2.25</v>
      </c>
    </row>
    <row r="15" spans="1:13">
      <c r="A15" s="5">
        <v>12</v>
      </c>
      <c r="B15" s="8" t="s">
        <v>1260</v>
      </c>
      <c r="C15" s="9" t="s">
        <v>1261</v>
      </c>
      <c r="D15" s="10" t="s">
        <v>17</v>
      </c>
      <c r="E15" s="11" t="s">
        <v>1242</v>
      </c>
      <c r="F15" s="11">
        <v>20</v>
      </c>
      <c r="G15" s="12" t="s">
        <v>19</v>
      </c>
      <c r="H15" s="13">
        <v>600</v>
      </c>
      <c r="I15" s="14">
        <v>30</v>
      </c>
      <c r="J15" s="15">
        <v>17.7</v>
      </c>
      <c r="K15" s="15">
        <v>5.4</v>
      </c>
      <c r="L15" s="15">
        <v>5.4</v>
      </c>
      <c r="M15" s="15">
        <v>1.5</v>
      </c>
    </row>
    <row r="16" spans="1:13">
      <c r="A16" s="5">
        <v>13</v>
      </c>
      <c r="B16" s="8" t="s">
        <v>1262</v>
      </c>
      <c r="C16" s="9" t="s">
        <v>1263</v>
      </c>
      <c r="D16" s="10" t="s">
        <v>17</v>
      </c>
      <c r="E16" s="11" t="s">
        <v>1240</v>
      </c>
      <c r="F16" s="11">
        <v>30</v>
      </c>
      <c r="G16" s="12" t="s">
        <v>19</v>
      </c>
      <c r="H16" s="13">
        <v>900</v>
      </c>
      <c r="I16" s="14">
        <v>45</v>
      </c>
      <c r="J16" s="15">
        <v>26.55</v>
      </c>
      <c r="K16" s="15">
        <v>8.1</v>
      </c>
      <c r="L16" s="15">
        <v>8.1</v>
      </c>
      <c r="M16" s="15">
        <v>2.25</v>
      </c>
    </row>
    <row r="17" spans="1:13">
      <c r="A17" s="5">
        <v>14</v>
      </c>
      <c r="B17" s="8" t="s">
        <v>1264</v>
      </c>
      <c r="C17" s="9" t="s">
        <v>1265</v>
      </c>
      <c r="D17" s="10" t="s">
        <v>17</v>
      </c>
      <c r="E17" s="11" t="s">
        <v>1248</v>
      </c>
      <c r="F17" s="11">
        <v>30</v>
      </c>
      <c r="G17" s="12" t="s">
        <v>19</v>
      </c>
      <c r="H17" s="13">
        <v>900</v>
      </c>
      <c r="I17" s="14">
        <v>45</v>
      </c>
      <c r="J17" s="15">
        <v>26.55</v>
      </c>
      <c r="K17" s="15">
        <v>8.1</v>
      </c>
      <c r="L17" s="15">
        <v>8.1</v>
      </c>
      <c r="M17" s="15">
        <v>2.25</v>
      </c>
    </row>
    <row r="18" spans="1:13">
      <c r="A18" s="5">
        <v>15</v>
      </c>
      <c r="B18" s="8" t="s">
        <v>1266</v>
      </c>
      <c r="C18" s="9" t="s">
        <v>1254</v>
      </c>
      <c r="D18" s="10" t="s">
        <v>17</v>
      </c>
      <c r="E18" s="11" t="s">
        <v>1267</v>
      </c>
      <c r="F18" s="11">
        <v>50</v>
      </c>
      <c r="G18" s="12" t="s">
        <v>19</v>
      </c>
      <c r="H18" s="13">
        <v>1500</v>
      </c>
      <c r="I18" s="14">
        <v>75</v>
      </c>
      <c r="J18" s="15">
        <v>44.25</v>
      </c>
      <c r="K18" s="15">
        <v>13.5</v>
      </c>
      <c r="L18" s="15">
        <v>13.5</v>
      </c>
      <c r="M18" s="15">
        <v>3.75</v>
      </c>
    </row>
    <row r="19" spans="1:13">
      <c r="A19" s="5">
        <v>16</v>
      </c>
      <c r="B19" s="8" t="s">
        <v>161</v>
      </c>
      <c r="C19" s="9" t="s">
        <v>1268</v>
      </c>
      <c r="D19" s="10" t="s">
        <v>17</v>
      </c>
      <c r="E19" s="11" t="s">
        <v>1269</v>
      </c>
      <c r="F19" s="11">
        <v>50</v>
      </c>
      <c r="G19" s="12" t="s">
        <v>19</v>
      </c>
      <c r="H19" s="13">
        <v>1500</v>
      </c>
      <c r="I19" s="14">
        <v>75</v>
      </c>
      <c r="J19" s="15">
        <v>44.25</v>
      </c>
      <c r="K19" s="15">
        <v>13.5</v>
      </c>
      <c r="L19" s="15">
        <v>13.5</v>
      </c>
      <c r="M19" s="15">
        <v>3.75</v>
      </c>
    </row>
    <row r="20" spans="1:13">
      <c r="A20" s="5">
        <v>17</v>
      </c>
      <c r="B20" s="8" t="s">
        <v>87</v>
      </c>
      <c r="C20" s="9" t="s">
        <v>1270</v>
      </c>
      <c r="D20" s="10" t="s">
        <v>17</v>
      </c>
      <c r="E20" s="11" t="s">
        <v>1269</v>
      </c>
      <c r="F20" s="11">
        <v>50</v>
      </c>
      <c r="G20" s="12" t="s">
        <v>19</v>
      </c>
      <c r="H20" s="13">
        <v>1500</v>
      </c>
      <c r="I20" s="14">
        <v>75</v>
      </c>
      <c r="J20" s="15">
        <v>44.25</v>
      </c>
      <c r="K20" s="15">
        <v>13.5</v>
      </c>
      <c r="L20" s="15">
        <v>13.5</v>
      </c>
      <c r="M20" s="15">
        <v>3.75</v>
      </c>
    </row>
    <row r="21" spans="1:13">
      <c r="A21" s="5">
        <v>18</v>
      </c>
      <c r="B21" s="8" t="s">
        <v>1271</v>
      </c>
      <c r="C21" s="9" t="s">
        <v>1270</v>
      </c>
      <c r="D21" s="10" t="s">
        <v>17</v>
      </c>
      <c r="E21" s="11" t="s">
        <v>1272</v>
      </c>
      <c r="F21" s="11">
        <v>40</v>
      </c>
      <c r="G21" s="12" t="s">
        <v>19</v>
      </c>
      <c r="H21" s="13">
        <v>1200</v>
      </c>
      <c r="I21" s="14">
        <v>60</v>
      </c>
      <c r="J21" s="15">
        <v>35.4</v>
      </c>
      <c r="K21" s="15">
        <v>10.8</v>
      </c>
      <c r="L21" s="15">
        <v>10.8</v>
      </c>
      <c r="M21" s="15">
        <v>3</v>
      </c>
    </row>
    <row r="22" spans="1:13">
      <c r="A22" s="5">
        <v>19</v>
      </c>
      <c r="B22" s="8" t="s">
        <v>1273</v>
      </c>
      <c r="C22" s="9" t="s">
        <v>1274</v>
      </c>
      <c r="D22" s="10" t="s">
        <v>17</v>
      </c>
      <c r="E22" s="11" t="s">
        <v>1275</v>
      </c>
      <c r="F22" s="11">
        <v>32</v>
      </c>
      <c r="G22" s="12" t="s">
        <v>19</v>
      </c>
      <c r="H22" s="13">
        <v>960</v>
      </c>
      <c r="I22" s="14">
        <v>48</v>
      </c>
      <c r="J22" s="15">
        <v>28.32</v>
      </c>
      <c r="K22" s="15">
        <v>8.64</v>
      </c>
      <c r="L22" s="15">
        <v>8.64</v>
      </c>
      <c r="M22" s="15">
        <v>2.4</v>
      </c>
    </row>
    <row r="23" spans="1:13">
      <c r="A23" s="5">
        <v>20</v>
      </c>
      <c r="B23" s="8" t="s">
        <v>1273</v>
      </c>
      <c r="C23" s="9" t="s">
        <v>1274</v>
      </c>
      <c r="D23" s="10" t="s">
        <v>20</v>
      </c>
      <c r="E23" s="11" t="s">
        <v>1275</v>
      </c>
      <c r="F23" s="11">
        <v>23</v>
      </c>
      <c r="G23" s="12" t="s">
        <v>19</v>
      </c>
      <c r="H23" s="13">
        <v>690</v>
      </c>
      <c r="I23" s="14">
        <v>34.5</v>
      </c>
      <c r="J23" s="15">
        <v>20.355</v>
      </c>
      <c r="K23" s="15">
        <v>6.21</v>
      </c>
      <c r="L23" s="15">
        <v>6.21</v>
      </c>
      <c r="M23" s="15">
        <v>1.725</v>
      </c>
    </row>
    <row r="24" spans="1:13">
      <c r="A24" s="5">
        <v>21</v>
      </c>
      <c r="B24" s="8" t="s">
        <v>1276</v>
      </c>
      <c r="C24" s="9" t="s">
        <v>1277</v>
      </c>
      <c r="D24" s="10" t="s">
        <v>17</v>
      </c>
      <c r="E24" s="11" t="s">
        <v>1275</v>
      </c>
      <c r="F24" s="11">
        <v>60</v>
      </c>
      <c r="G24" s="12" t="s">
        <v>19</v>
      </c>
      <c r="H24" s="13">
        <v>1800</v>
      </c>
      <c r="I24" s="14">
        <v>90</v>
      </c>
      <c r="J24" s="15">
        <v>53.1</v>
      </c>
      <c r="K24" s="15">
        <v>16.2</v>
      </c>
      <c r="L24" s="15">
        <v>16.2</v>
      </c>
      <c r="M24" s="15">
        <v>4.5</v>
      </c>
    </row>
    <row r="25" spans="1:13">
      <c r="A25" s="5">
        <v>22</v>
      </c>
      <c r="B25" s="8" t="s">
        <v>1276</v>
      </c>
      <c r="C25" s="9" t="s">
        <v>1277</v>
      </c>
      <c r="D25" s="10" t="s">
        <v>20</v>
      </c>
      <c r="E25" s="11" t="s">
        <v>1275</v>
      </c>
      <c r="F25" s="11">
        <v>22</v>
      </c>
      <c r="G25" s="12" t="s">
        <v>19</v>
      </c>
      <c r="H25" s="13">
        <v>660</v>
      </c>
      <c r="I25" s="14">
        <v>33</v>
      </c>
      <c r="J25" s="15">
        <v>19.47</v>
      </c>
      <c r="K25" s="15">
        <v>5.94</v>
      </c>
      <c r="L25" s="15">
        <v>5.94</v>
      </c>
      <c r="M25" s="15">
        <v>1.65</v>
      </c>
    </row>
    <row r="26" spans="1:13">
      <c r="A26" s="5">
        <v>23</v>
      </c>
      <c r="B26" s="8" t="s">
        <v>1278</v>
      </c>
      <c r="C26" s="9" t="s">
        <v>1279</v>
      </c>
      <c r="D26" s="10" t="s">
        <v>17</v>
      </c>
      <c r="E26" s="11" t="s">
        <v>1272</v>
      </c>
      <c r="F26" s="11">
        <v>30</v>
      </c>
      <c r="G26" s="12" t="s">
        <v>19</v>
      </c>
      <c r="H26" s="13">
        <v>900</v>
      </c>
      <c r="I26" s="14">
        <v>45</v>
      </c>
      <c r="J26" s="15">
        <v>26.55</v>
      </c>
      <c r="K26" s="15">
        <v>8.1</v>
      </c>
      <c r="L26" s="15">
        <v>8.1</v>
      </c>
      <c r="M26" s="15">
        <v>2.25</v>
      </c>
    </row>
    <row r="27" spans="1:13">
      <c r="A27" s="5">
        <v>24</v>
      </c>
      <c r="B27" s="8" t="s">
        <v>544</v>
      </c>
      <c r="C27" s="9" t="s">
        <v>1280</v>
      </c>
      <c r="D27" s="10" t="s">
        <v>17</v>
      </c>
      <c r="E27" s="11" t="s">
        <v>1281</v>
      </c>
      <c r="F27" s="11">
        <v>50</v>
      </c>
      <c r="G27" s="12" t="s">
        <v>19</v>
      </c>
      <c r="H27" s="13">
        <v>1500</v>
      </c>
      <c r="I27" s="14">
        <v>75</v>
      </c>
      <c r="J27" s="15">
        <v>44.25</v>
      </c>
      <c r="K27" s="15">
        <v>13.5</v>
      </c>
      <c r="L27" s="15">
        <v>13.5</v>
      </c>
      <c r="M27" s="15">
        <v>3.75</v>
      </c>
    </row>
    <row r="28" spans="1:13">
      <c r="A28" s="5">
        <v>25</v>
      </c>
      <c r="B28" s="8" t="s">
        <v>544</v>
      </c>
      <c r="C28" s="9" t="s">
        <v>1280</v>
      </c>
      <c r="D28" s="10" t="s">
        <v>20</v>
      </c>
      <c r="E28" s="11" t="s">
        <v>1281</v>
      </c>
      <c r="F28" s="11">
        <v>30</v>
      </c>
      <c r="G28" s="12" t="s">
        <v>19</v>
      </c>
      <c r="H28" s="13">
        <v>900</v>
      </c>
      <c r="I28" s="14">
        <v>45</v>
      </c>
      <c r="J28" s="15">
        <v>26.55</v>
      </c>
      <c r="K28" s="15">
        <v>8.1</v>
      </c>
      <c r="L28" s="15">
        <v>8.1</v>
      </c>
      <c r="M28" s="15">
        <v>2.25</v>
      </c>
    </row>
    <row r="29" spans="1:13">
      <c r="A29" s="5">
        <v>26</v>
      </c>
      <c r="B29" s="8" t="s">
        <v>434</v>
      </c>
      <c r="C29" s="9" t="s">
        <v>1282</v>
      </c>
      <c r="D29" s="10" t="s">
        <v>17</v>
      </c>
      <c r="E29" s="11" t="s">
        <v>1283</v>
      </c>
      <c r="F29" s="11">
        <v>60</v>
      </c>
      <c r="G29" s="12" t="s">
        <v>19</v>
      </c>
      <c r="H29" s="13">
        <v>1800</v>
      </c>
      <c r="I29" s="14">
        <v>90</v>
      </c>
      <c r="J29" s="15">
        <v>53.1</v>
      </c>
      <c r="K29" s="15">
        <v>16.2</v>
      </c>
      <c r="L29" s="15">
        <v>16.2</v>
      </c>
      <c r="M29" s="15">
        <v>4.5</v>
      </c>
    </row>
    <row r="30" spans="1:13">
      <c r="A30" s="5">
        <v>27</v>
      </c>
      <c r="B30" s="8" t="s">
        <v>434</v>
      </c>
      <c r="C30" s="9" t="s">
        <v>1282</v>
      </c>
      <c r="D30" s="10" t="s">
        <v>17</v>
      </c>
      <c r="E30" s="11" t="s">
        <v>1283</v>
      </c>
      <c r="F30" s="11">
        <v>70</v>
      </c>
      <c r="G30" s="12" t="s">
        <v>19</v>
      </c>
      <c r="H30" s="13">
        <v>2100</v>
      </c>
      <c r="I30" s="14">
        <v>105</v>
      </c>
      <c r="J30" s="15">
        <v>61.95</v>
      </c>
      <c r="K30" s="15">
        <v>18.9</v>
      </c>
      <c r="L30" s="15">
        <v>18.9</v>
      </c>
      <c r="M30" s="15">
        <v>5.25</v>
      </c>
    </row>
    <row r="31" spans="1:13">
      <c r="A31" s="5">
        <v>28</v>
      </c>
      <c r="B31" s="8" t="s">
        <v>1284</v>
      </c>
      <c r="C31" s="9" t="s">
        <v>1285</v>
      </c>
      <c r="D31" s="10" t="s">
        <v>17</v>
      </c>
      <c r="E31" s="11" t="s">
        <v>1275</v>
      </c>
      <c r="F31" s="11">
        <v>30</v>
      </c>
      <c r="G31" s="12" t="s">
        <v>19</v>
      </c>
      <c r="H31" s="13">
        <v>900</v>
      </c>
      <c r="I31" s="14">
        <v>45</v>
      </c>
      <c r="J31" s="15">
        <v>26.55</v>
      </c>
      <c r="K31" s="15">
        <v>8.1</v>
      </c>
      <c r="L31" s="15">
        <v>8.1</v>
      </c>
      <c r="M31" s="15">
        <v>2.25</v>
      </c>
    </row>
    <row r="32" spans="1:13">
      <c r="A32" s="5">
        <v>29</v>
      </c>
      <c r="B32" s="8" t="s">
        <v>923</v>
      </c>
      <c r="C32" s="9" t="s">
        <v>1286</v>
      </c>
      <c r="D32" s="10" t="s">
        <v>17</v>
      </c>
      <c r="E32" s="11" t="s">
        <v>1287</v>
      </c>
      <c r="F32" s="11">
        <v>40</v>
      </c>
      <c r="G32" s="12" t="s">
        <v>19</v>
      </c>
      <c r="H32" s="13">
        <v>1200</v>
      </c>
      <c r="I32" s="14">
        <v>60</v>
      </c>
      <c r="J32" s="15">
        <v>35.4</v>
      </c>
      <c r="K32" s="15">
        <v>10.8</v>
      </c>
      <c r="L32" s="15">
        <v>10.8</v>
      </c>
      <c r="M32" s="15">
        <v>3</v>
      </c>
    </row>
    <row r="33" spans="1:13">
      <c r="A33" s="5">
        <v>30</v>
      </c>
      <c r="B33" s="8" t="s">
        <v>522</v>
      </c>
      <c r="C33" s="9" t="s">
        <v>1241</v>
      </c>
      <c r="D33" s="10" t="s">
        <v>17</v>
      </c>
      <c r="E33" s="11" t="s">
        <v>1288</v>
      </c>
      <c r="F33" s="11">
        <v>50</v>
      </c>
      <c r="G33" s="12" t="s">
        <v>19</v>
      </c>
      <c r="H33" s="13">
        <v>1500</v>
      </c>
      <c r="I33" s="14">
        <v>75</v>
      </c>
      <c r="J33" s="15">
        <v>44.25</v>
      </c>
      <c r="K33" s="15">
        <v>13.5</v>
      </c>
      <c r="L33" s="15">
        <v>13.5</v>
      </c>
      <c r="M33" s="15">
        <v>3.75</v>
      </c>
    </row>
    <row r="34" spans="1:13">
      <c r="A34" s="5">
        <v>31</v>
      </c>
      <c r="B34" s="8" t="s">
        <v>407</v>
      </c>
      <c r="C34" s="9" t="s">
        <v>1280</v>
      </c>
      <c r="D34" s="10" t="s">
        <v>17</v>
      </c>
      <c r="E34" s="11" t="s">
        <v>1289</v>
      </c>
      <c r="F34" s="11">
        <v>40</v>
      </c>
      <c r="G34" s="12" t="s">
        <v>19</v>
      </c>
      <c r="H34" s="13">
        <v>1200</v>
      </c>
      <c r="I34" s="14">
        <v>60</v>
      </c>
      <c r="J34" s="15">
        <v>35.4</v>
      </c>
      <c r="K34" s="15">
        <v>10.8</v>
      </c>
      <c r="L34" s="15">
        <v>10.8</v>
      </c>
      <c r="M34" s="15">
        <v>3</v>
      </c>
    </row>
    <row r="35" spans="1:13">
      <c r="A35" s="5">
        <v>32</v>
      </c>
      <c r="B35" s="8" t="s">
        <v>1290</v>
      </c>
      <c r="C35" s="9" t="s">
        <v>1291</v>
      </c>
      <c r="D35" s="10" t="s">
        <v>17</v>
      </c>
      <c r="E35" s="11" t="s">
        <v>1292</v>
      </c>
      <c r="F35" s="11">
        <v>38</v>
      </c>
      <c r="G35" s="12" t="s">
        <v>19</v>
      </c>
      <c r="H35" s="13">
        <v>1140</v>
      </c>
      <c r="I35" s="14">
        <v>57</v>
      </c>
      <c r="J35" s="15">
        <v>33.63</v>
      </c>
      <c r="K35" s="15">
        <v>10.26</v>
      </c>
      <c r="L35" s="15">
        <v>10.26</v>
      </c>
      <c r="M35" s="15">
        <v>2.85</v>
      </c>
    </row>
    <row r="36" spans="1:13">
      <c r="A36" s="5">
        <v>33</v>
      </c>
      <c r="B36" s="8" t="s">
        <v>1293</v>
      </c>
      <c r="C36" s="9" t="s">
        <v>1291</v>
      </c>
      <c r="D36" s="10" t="s">
        <v>17</v>
      </c>
      <c r="E36" s="11" t="s">
        <v>1294</v>
      </c>
      <c r="F36" s="11">
        <v>58</v>
      </c>
      <c r="G36" s="12" t="s">
        <v>19</v>
      </c>
      <c r="H36" s="13">
        <v>1740</v>
      </c>
      <c r="I36" s="14">
        <v>87</v>
      </c>
      <c r="J36" s="15">
        <v>51.33</v>
      </c>
      <c r="K36" s="15">
        <v>15.66</v>
      </c>
      <c r="L36" s="15">
        <v>15.66</v>
      </c>
      <c r="M36" s="15">
        <v>4.35</v>
      </c>
    </row>
    <row r="37" spans="1:13">
      <c r="A37" s="5">
        <v>34</v>
      </c>
      <c r="B37" s="8" t="s">
        <v>455</v>
      </c>
      <c r="C37" s="9" t="s">
        <v>1277</v>
      </c>
      <c r="D37" s="10" t="s">
        <v>17</v>
      </c>
      <c r="E37" s="11" t="s">
        <v>1275</v>
      </c>
      <c r="F37" s="11">
        <v>38</v>
      </c>
      <c r="G37" s="12" t="s">
        <v>19</v>
      </c>
      <c r="H37" s="13">
        <v>1140</v>
      </c>
      <c r="I37" s="14">
        <v>57</v>
      </c>
      <c r="J37" s="15">
        <v>33.63</v>
      </c>
      <c r="K37" s="15">
        <v>10.26</v>
      </c>
      <c r="L37" s="15">
        <v>10.26</v>
      </c>
      <c r="M37" s="15">
        <v>2.85</v>
      </c>
    </row>
    <row r="38" spans="1:13">
      <c r="A38" s="5">
        <v>35</v>
      </c>
      <c r="B38" s="8" t="s">
        <v>839</v>
      </c>
      <c r="C38" s="9" t="s">
        <v>1277</v>
      </c>
      <c r="D38" s="10" t="s">
        <v>17</v>
      </c>
      <c r="E38" s="11" t="s">
        <v>1295</v>
      </c>
      <c r="F38" s="11">
        <v>38</v>
      </c>
      <c r="G38" s="12" t="s">
        <v>19</v>
      </c>
      <c r="H38" s="13">
        <v>1140</v>
      </c>
      <c r="I38" s="14">
        <v>57</v>
      </c>
      <c r="J38" s="15">
        <v>33.63</v>
      </c>
      <c r="K38" s="15">
        <v>10.26</v>
      </c>
      <c r="L38" s="15">
        <v>10.26</v>
      </c>
      <c r="M38" s="15">
        <v>2.85</v>
      </c>
    </row>
    <row r="39" spans="1:13">
      <c r="A39" s="5">
        <v>36</v>
      </c>
      <c r="B39" s="8" t="s">
        <v>839</v>
      </c>
      <c r="C39" s="9" t="s">
        <v>1277</v>
      </c>
      <c r="D39" s="10" t="s">
        <v>17</v>
      </c>
      <c r="E39" s="11" t="s">
        <v>1295</v>
      </c>
      <c r="F39" s="11">
        <v>12</v>
      </c>
      <c r="G39" s="12" t="s">
        <v>19</v>
      </c>
      <c r="H39" s="13">
        <v>360</v>
      </c>
      <c r="I39" s="14">
        <v>18</v>
      </c>
      <c r="J39" s="15">
        <v>10.62</v>
      </c>
      <c r="K39" s="15">
        <v>3.24</v>
      </c>
      <c r="L39" s="15">
        <v>3.24</v>
      </c>
      <c r="M39" s="15">
        <v>0.9</v>
      </c>
    </row>
    <row r="40" spans="1:13">
      <c r="A40" s="5">
        <v>37</v>
      </c>
      <c r="B40" s="8" t="s">
        <v>1296</v>
      </c>
      <c r="C40" s="9" t="s">
        <v>1297</v>
      </c>
      <c r="D40" s="10" t="s">
        <v>17</v>
      </c>
      <c r="E40" s="11" t="s">
        <v>1283</v>
      </c>
      <c r="F40" s="11">
        <v>75</v>
      </c>
      <c r="G40" s="12" t="s">
        <v>19</v>
      </c>
      <c r="H40" s="13">
        <v>2250</v>
      </c>
      <c r="I40" s="14">
        <v>112.5</v>
      </c>
      <c r="J40" s="15">
        <v>66.375</v>
      </c>
      <c r="K40" s="15">
        <v>20.25</v>
      </c>
      <c r="L40" s="15">
        <v>20.25</v>
      </c>
      <c r="M40" s="15">
        <v>5.625</v>
      </c>
    </row>
    <row r="41" spans="1:13">
      <c r="A41" s="5">
        <v>38</v>
      </c>
      <c r="B41" s="8" t="s">
        <v>522</v>
      </c>
      <c r="C41" s="9" t="s">
        <v>1259</v>
      </c>
      <c r="D41" s="10" t="s">
        <v>17</v>
      </c>
      <c r="E41" s="11" t="s">
        <v>1288</v>
      </c>
      <c r="F41" s="11">
        <v>42</v>
      </c>
      <c r="G41" s="12" t="s">
        <v>19</v>
      </c>
      <c r="H41" s="13">
        <v>1260</v>
      </c>
      <c r="I41" s="14">
        <v>63</v>
      </c>
      <c r="J41" s="15">
        <v>37.17</v>
      </c>
      <c r="K41" s="15">
        <v>11.34</v>
      </c>
      <c r="L41" s="15">
        <v>11.34</v>
      </c>
      <c r="M41" s="15">
        <v>3.15</v>
      </c>
    </row>
    <row r="42" spans="1:13">
      <c r="A42" s="5">
        <v>39</v>
      </c>
      <c r="B42" s="8" t="s">
        <v>457</v>
      </c>
      <c r="C42" s="9" t="s">
        <v>1244</v>
      </c>
      <c r="D42" s="10" t="s">
        <v>17</v>
      </c>
      <c r="E42" s="11" t="s">
        <v>1298</v>
      </c>
      <c r="F42" s="11">
        <v>32</v>
      </c>
      <c r="G42" s="12" t="s">
        <v>19</v>
      </c>
      <c r="H42" s="13">
        <v>960</v>
      </c>
      <c r="I42" s="14">
        <v>48</v>
      </c>
      <c r="J42" s="15">
        <v>28.32</v>
      </c>
      <c r="K42" s="15">
        <v>8.64</v>
      </c>
      <c r="L42" s="15">
        <v>8.64</v>
      </c>
      <c r="M42" s="15">
        <v>2.4</v>
      </c>
    </row>
    <row r="43" spans="1:13">
      <c r="A43" s="5">
        <v>40</v>
      </c>
      <c r="B43" s="8" t="s">
        <v>1299</v>
      </c>
      <c r="C43" s="9" t="s">
        <v>1282</v>
      </c>
      <c r="D43" s="10" t="s">
        <v>17</v>
      </c>
      <c r="E43" s="11" t="s">
        <v>1283</v>
      </c>
      <c r="F43" s="11">
        <v>42</v>
      </c>
      <c r="G43" s="12" t="s">
        <v>19</v>
      </c>
      <c r="H43" s="13">
        <v>1260</v>
      </c>
      <c r="I43" s="14">
        <v>63</v>
      </c>
      <c r="J43" s="15">
        <v>37.17</v>
      </c>
      <c r="K43" s="15">
        <v>11.34</v>
      </c>
      <c r="L43" s="15">
        <v>11.34</v>
      </c>
      <c r="M43" s="15">
        <v>3.15</v>
      </c>
    </row>
    <row r="44" spans="1:13">
      <c r="A44" s="5">
        <v>41</v>
      </c>
      <c r="B44" s="8" t="s">
        <v>1300</v>
      </c>
      <c r="C44" s="9" t="s">
        <v>1285</v>
      </c>
      <c r="D44" s="10" t="s">
        <v>17</v>
      </c>
      <c r="E44" s="11" t="s">
        <v>1301</v>
      </c>
      <c r="F44" s="11">
        <v>30</v>
      </c>
      <c r="G44" s="12" t="s">
        <v>19</v>
      </c>
      <c r="H44" s="13">
        <v>900</v>
      </c>
      <c r="I44" s="14">
        <v>45</v>
      </c>
      <c r="J44" s="15">
        <v>26.55</v>
      </c>
      <c r="K44" s="15">
        <v>8.1</v>
      </c>
      <c r="L44" s="15">
        <v>8.1</v>
      </c>
      <c r="M44" s="15">
        <v>2.25</v>
      </c>
    </row>
    <row r="45" spans="1:13">
      <c r="A45" s="5">
        <v>42</v>
      </c>
      <c r="B45" s="8" t="s">
        <v>161</v>
      </c>
      <c r="C45" s="9" t="s">
        <v>1268</v>
      </c>
      <c r="D45" s="10" t="s">
        <v>17</v>
      </c>
      <c r="E45" s="11" t="s">
        <v>1294</v>
      </c>
      <c r="F45" s="11">
        <v>48</v>
      </c>
      <c r="G45" s="12" t="s">
        <v>19</v>
      </c>
      <c r="H45" s="13">
        <v>1440</v>
      </c>
      <c r="I45" s="14">
        <v>72</v>
      </c>
      <c r="J45" s="15">
        <v>42.48</v>
      </c>
      <c r="K45" s="15">
        <v>12.96</v>
      </c>
      <c r="L45" s="15">
        <v>12.96</v>
      </c>
      <c r="M45" s="15">
        <v>3.6</v>
      </c>
    </row>
    <row r="46" spans="1:13">
      <c r="A46" s="5">
        <v>43</v>
      </c>
      <c r="B46" s="8" t="s">
        <v>1302</v>
      </c>
      <c r="C46" s="9" t="s">
        <v>1239</v>
      </c>
      <c r="D46" s="10" t="s">
        <v>17</v>
      </c>
      <c r="E46" s="11" t="s">
        <v>1301</v>
      </c>
      <c r="F46" s="11">
        <v>30</v>
      </c>
      <c r="G46" s="12" t="s">
        <v>19</v>
      </c>
      <c r="H46" s="13">
        <v>900</v>
      </c>
      <c r="I46" s="14">
        <v>45</v>
      </c>
      <c r="J46" s="15">
        <v>26.55</v>
      </c>
      <c r="K46" s="15">
        <v>8.1</v>
      </c>
      <c r="L46" s="15">
        <v>8.1</v>
      </c>
      <c r="M46" s="15">
        <v>2.25</v>
      </c>
    </row>
    <row r="47" spans="1:13">
      <c r="A47" s="5">
        <v>44</v>
      </c>
      <c r="B47" s="8" t="s">
        <v>1303</v>
      </c>
      <c r="C47" s="9" t="s">
        <v>1304</v>
      </c>
      <c r="D47" s="10" t="s">
        <v>20</v>
      </c>
      <c r="E47" s="11" t="s">
        <v>1298</v>
      </c>
      <c r="F47" s="11">
        <v>100</v>
      </c>
      <c r="G47" s="12" t="s">
        <v>19</v>
      </c>
      <c r="H47" s="13">
        <v>3000</v>
      </c>
      <c r="I47" s="14">
        <v>150</v>
      </c>
      <c r="J47" s="15">
        <v>88.5</v>
      </c>
      <c r="K47" s="15">
        <v>27</v>
      </c>
      <c r="L47" s="15">
        <v>27</v>
      </c>
      <c r="M47" s="15">
        <v>7.5</v>
      </c>
    </row>
    <row r="48" spans="1:13">
      <c r="A48" s="5">
        <v>45</v>
      </c>
      <c r="B48" s="8" t="s">
        <v>1305</v>
      </c>
      <c r="C48" s="9" t="s">
        <v>1306</v>
      </c>
      <c r="D48" s="10" t="s">
        <v>17</v>
      </c>
      <c r="E48" s="11" t="s">
        <v>1292</v>
      </c>
      <c r="F48" s="11">
        <v>38</v>
      </c>
      <c r="G48" s="12" t="s">
        <v>19</v>
      </c>
      <c r="H48" s="13">
        <v>1140</v>
      </c>
      <c r="I48" s="14">
        <v>57</v>
      </c>
      <c r="J48" s="15">
        <v>33.63</v>
      </c>
      <c r="K48" s="15">
        <v>10.26</v>
      </c>
      <c r="L48" s="15">
        <v>10.26</v>
      </c>
      <c r="M48" s="15">
        <v>2.85</v>
      </c>
    </row>
    <row r="49" spans="1:13">
      <c r="A49" s="5">
        <v>46</v>
      </c>
      <c r="B49" s="8" t="s">
        <v>1307</v>
      </c>
      <c r="C49" s="9" t="s">
        <v>1308</v>
      </c>
      <c r="D49" s="10" t="s">
        <v>17</v>
      </c>
      <c r="E49" s="11" t="s">
        <v>1309</v>
      </c>
      <c r="F49" s="11">
        <v>10</v>
      </c>
      <c r="G49" s="12" t="s">
        <v>19</v>
      </c>
      <c r="H49" s="13">
        <v>300</v>
      </c>
      <c r="I49" s="14">
        <v>15</v>
      </c>
      <c r="J49" s="15">
        <v>8.85</v>
      </c>
      <c r="K49" s="15">
        <v>2.7</v>
      </c>
      <c r="L49" s="15">
        <v>2.7</v>
      </c>
      <c r="M49" s="15">
        <v>0.75</v>
      </c>
    </row>
    <row r="50" spans="1:13">
      <c r="A50" s="5">
        <v>47</v>
      </c>
      <c r="B50" s="8" t="s">
        <v>416</v>
      </c>
      <c r="C50" s="9" t="s">
        <v>1250</v>
      </c>
      <c r="D50" s="10" t="s">
        <v>17</v>
      </c>
      <c r="E50" s="11" t="s">
        <v>1309</v>
      </c>
      <c r="F50" s="11">
        <v>15</v>
      </c>
      <c r="G50" s="12" t="s">
        <v>19</v>
      </c>
      <c r="H50" s="13">
        <v>450</v>
      </c>
      <c r="I50" s="14">
        <v>22.5</v>
      </c>
      <c r="J50" s="15">
        <v>13.275</v>
      </c>
      <c r="K50" s="15">
        <v>4.05</v>
      </c>
      <c r="L50" s="15">
        <v>4.05</v>
      </c>
      <c r="M50" s="15">
        <v>1.125</v>
      </c>
    </row>
    <row r="51" spans="1:13">
      <c r="A51" s="5">
        <v>48</v>
      </c>
      <c r="B51" s="8" t="s">
        <v>1200</v>
      </c>
      <c r="C51" s="9" t="s">
        <v>1310</v>
      </c>
      <c r="D51" s="10" t="s">
        <v>17</v>
      </c>
      <c r="E51" s="11" t="s">
        <v>1311</v>
      </c>
      <c r="F51" s="11">
        <v>30</v>
      </c>
      <c r="G51" s="12" t="s">
        <v>19</v>
      </c>
      <c r="H51" s="13">
        <v>900</v>
      </c>
      <c r="I51" s="14">
        <v>45</v>
      </c>
      <c r="J51" s="15">
        <v>26.55</v>
      </c>
      <c r="K51" s="15">
        <v>8.1</v>
      </c>
      <c r="L51" s="15">
        <v>8.1</v>
      </c>
      <c r="M51" s="15">
        <v>2.25</v>
      </c>
    </row>
    <row r="52" spans="1:13">
      <c r="A52" s="5">
        <v>49</v>
      </c>
      <c r="B52" s="8" t="s">
        <v>1200</v>
      </c>
      <c r="C52" s="9" t="s">
        <v>1310</v>
      </c>
      <c r="D52" s="10" t="s">
        <v>227</v>
      </c>
      <c r="E52" s="11" t="s">
        <v>1311</v>
      </c>
      <c r="F52" s="11">
        <v>30</v>
      </c>
      <c r="G52" s="12" t="s">
        <v>525</v>
      </c>
      <c r="H52" s="13">
        <v>12000</v>
      </c>
      <c r="I52" s="14">
        <v>600</v>
      </c>
      <c r="J52" s="15">
        <v>354</v>
      </c>
      <c r="K52" s="15">
        <v>108</v>
      </c>
      <c r="L52" s="15">
        <v>108</v>
      </c>
      <c r="M52" s="15">
        <v>30</v>
      </c>
    </row>
    <row r="53" spans="1:13">
      <c r="A53" s="5">
        <v>50</v>
      </c>
      <c r="B53" s="8" t="s">
        <v>1312</v>
      </c>
      <c r="C53" s="9" t="s">
        <v>1291</v>
      </c>
      <c r="D53" s="10" t="s">
        <v>17</v>
      </c>
      <c r="E53" s="11" t="s">
        <v>1309</v>
      </c>
      <c r="F53" s="11">
        <v>12</v>
      </c>
      <c r="G53" s="12" t="s">
        <v>19</v>
      </c>
      <c r="H53" s="13">
        <v>360</v>
      </c>
      <c r="I53" s="14">
        <v>18</v>
      </c>
      <c r="J53" s="15">
        <v>10.62</v>
      </c>
      <c r="K53" s="15">
        <v>3.24</v>
      </c>
      <c r="L53" s="15">
        <v>3.24</v>
      </c>
      <c r="M53" s="15">
        <v>0.9</v>
      </c>
    </row>
    <row r="54" spans="1:13">
      <c r="A54" s="5">
        <v>51</v>
      </c>
      <c r="B54" s="8" t="s">
        <v>170</v>
      </c>
      <c r="C54" s="9" t="s">
        <v>1274</v>
      </c>
      <c r="D54" s="10" t="s">
        <v>17</v>
      </c>
      <c r="E54" s="11" t="s">
        <v>1309</v>
      </c>
      <c r="F54" s="11">
        <v>10</v>
      </c>
      <c r="G54" s="12" t="s">
        <v>19</v>
      </c>
      <c r="H54" s="13">
        <v>300</v>
      </c>
      <c r="I54" s="14">
        <v>15</v>
      </c>
      <c r="J54" s="15">
        <v>8.85</v>
      </c>
      <c r="K54" s="15">
        <v>2.7</v>
      </c>
      <c r="L54" s="15">
        <v>2.7</v>
      </c>
      <c r="M54" s="15">
        <v>0.75</v>
      </c>
    </row>
    <row r="55" spans="1:13">
      <c r="A55" s="5">
        <v>52</v>
      </c>
      <c r="B55" s="8" t="s">
        <v>170</v>
      </c>
      <c r="C55" s="9" t="s">
        <v>1274</v>
      </c>
      <c r="D55" s="10" t="s">
        <v>20</v>
      </c>
      <c r="E55" s="11" t="s">
        <v>1309</v>
      </c>
      <c r="F55" s="11">
        <v>5</v>
      </c>
      <c r="G55" s="12" t="s">
        <v>19</v>
      </c>
      <c r="H55" s="13">
        <v>150</v>
      </c>
      <c r="I55" s="14">
        <v>7.5</v>
      </c>
      <c r="J55" s="15">
        <v>4.425</v>
      </c>
      <c r="K55" s="15">
        <v>1.35</v>
      </c>
      <c r="L55" s="15">
        <v>1.35</v>
      </c>
      <c r="M55" s="15">
        <v>0.375</v>
      </c>
    </row>
    <row r="56" spans="1:13">
      <c r="A56" s="5">
        <v>53</v>
      </c>
      <c r="B56" s="8" t="s">
        <v>161</v>
      </c>
      <c r="C56" s="9" t="s">
        <v>1279</v>
      </c>
      <c r="D56" s="10" t="s">
        <v>17</v>
      </c>
      <c r="E56" s="11" t="s">
        <v>1309</v>
      </c>
      <c r="F56" s="11">
        <v>30</v>
      </c>
      <c r="G56" s="12" t="s">
        <v>19</v>
      </c>
      <c r="H56" s="13">
        <v>900</v>
      </c>
      <c r="I56" s="14">
        <v>45</v>
      </c>
      <c r="J56" s="15">
        <v>26.55</v>
      </c>
      <c r="K56" s="15">
        <v>8.1</v>
      </c>
      <c r="L56" s="15">
        <v>8.1</v>
      </c>
      <c r="M56" s="15">
        <v>2.25</v>
      </c>
    </row>
    <row r="57" spans="1:13">
      <c r="A57" s="5">
        <v>54</v>
      </c>
      <c r="B57" s="8" t="s">
        <v>1313</v>
      </c>
      <c r="C57" s="9" t="s">
        <v>1314</v>
      </c>
      <c r="D57" s="10" t="s">
        <v>17</v>
      </c>
      <c r="E57" s="11" t="s">
        <v>1315</v>
      </c>
      <c r="F57" s="11">
        <v>12</v>
      </c>
      <c r="G57" s="12" t="s">
        <v>19</v>
      </c>
      <c r="H57" s="13">
        <v>360</v>
      </c>
      <c r="I57" s="14">
        <v>18</v>
      </c>
      <c r="J57" s="15">
        <v>10.62</v>
      </c>
      <c r="K57" s="15">
        <v>3.24</v>
      </c>
      <c r="L57" s="15">
        <v>3.24</v>
      </c>
      <c r="M57" s="15">
        <v>0.9</v>
      </c>
    </row>
    <row r="58" spans="1:13">
      <c r="A58" s="5">
        <v>55</v>
      </c>
      <c r="B58" s="8" t="s">
        <v>33</v>
      </c>
      <c r="C58" s="9" t="s">
        <v>1277</v>
      </c>
      <c r="D58" s="10" t="s">
        <v>20</v>
      </c>
      <c r="E58" s="11" t="s">
        <v>1311</v>
      </c>
      <c r="F58" s="11">
        <v>18</v>
      </c>
      <c r="G58" s="12" t="s">
        <v>19</v>
      </c>
      <c r="H58" s="13">
        <v>540</v>
      </c>
      <c r="I58" s="14">
        <v>27</v>
      </c>
      <c r="J58" s="15">
        <v>15.93</v>
      </c>
      <c r="K58" s="15">
        <v>4.86</v>
      </c>
      <c r="L58" s="15">
        <v>4.86</v>
      </c>
      <c r="M58" s="15">
        <v>1.35</v>
      </c>
    </row>
    <row r="59" spans="1:13">
      <c r="A59" s="5">
        <v>56</v>
      </c>
      <c r="B59" s="8" t="s">
        <v>1316</v>
      </c>
      <c r="C59" s="9" t="s">
        <v>1277</v>
      </c>
      <c r="D59" s="10" t="s">
        <v>20</v>
      </c>
      <c r="E59" s="11" t="s">
        <v>1317</v>
      </c>
      <c r="F59" s="11">
        <v>4</v>
      </c>
      <c r="G59" s="12" t="s">
        <v>19</v>
      </c>
      <c r="H59" s="13">
        <v>120</v>
      </c>
      <c r="I59" s="14">
        <v>6</v>
      </c>
      <c r="J59" s="15">
        <v>3.54</v>
      </c>
      <c r="K59" s="15">
        <v>1.08</v>
      </c>
      <c r="L59" s="15">
        <v>1.08</v>
      </c>
      <c r="M59" s="15">
        <v>0.3</v>
      </c>
    </row>
    <row r="60" spans="1:13">
      <c r="A60" s="5">
        <v>57</v>
      </c>
      <c r="B60" s="8" t="s">
        <v>1318</v>
      </c>
      <c r="C60" s="9" t="s">
        <v>1319</v>
      </c>
      <c r="D60" s="10" t="s">
        <v>17</v>
      </c>
      <c r="E60" s="11" t="s">
        <v>1311</v>
      </c>
      <c r="F60" s="11">
        <v>10</v>
      </c>
      <c r="G60" s="12" t="s">
        <v>19</v>
      </c>
      <c r="H60" s="13">
        <v>300</v>
      </c>
      <c r="I60" s="14">
        <v>15</v>
      </c>
      <c r="J60" s="15">
        <v>8.85</v>
      </c>
      <c r="K60" s="15">
        <v>2.7</v>
      </c>
      <c r="L60" s="15">
        <v>2.7</v>
      </c>
      <c r="M60" s="15">
        <v>0.75</v>
      </c>
    </row>
    <row r="61" spans="1:13">
      <c r="A61" s="5">
        <v>58</v>
      </c>
      <c r="B61" s="8" t="s">
        <v>1320</v>
      </c>
      <c r="C61" s="9" t="s">
        <v>1250</v>
      </c>
      <c r="D61" s="10" t="s">
        <v>17</v>
      </c>
      <c r="E61" s="11" t="s">
        <v>1309</v>
      </c>
      <c r="F61" s="11">
        <v>30</v>
      </c>
      <c r="G61" s="12" t="s">
        <v>19</v>
      </c>
      <c r="H61" s="13">
        <v>900</v>
      </c>
      <c r="I61" s="14">
        <v>45</v>
      </c>
      <c r="J61" s="15">
        <v>26.55</v>
      </c>
      <c r="K61" s="15">
        <v>8.1</v>
      </c>
      <c r="L61" s="15">
        <v>8.1</v>
      </c>
      <c r="M61" s="15">
        <v>2.25</v>
      </c>
    </row>
    <row r="62" spans="1:13">
      <c r="A62" s="5">
        <v>59</v>
      </c>
      <c r="B62" s="8" t="s">
        <v>1321</v>
      </c>
      <c r="C62" s="9" t="s">
        <v>1291</v>
      </c>
      <c r="D62" s="10" t="s">
        <v>17</v>
      </c>
      <c r="E62" s="11" t="s">
        <v>1322</v>
      </c>
      <c r="F62" s="11">
        <v>30</v>
      </c>
      <c r="G62" s="12" t="s">
        <v>19</v>
      </c>
      <c r="H62" s="13">
        <v>900</v>
      </c>
      <c r="I62" s="14">
        <v>45</v>
      </c>
      <c r="J62" s="15">
        <v>26.55</v>
      </c>
      <c r="K62" s="15">
        <v>8.1</v>
      </c>
      <c r="L62" s="15">
        <v>8.1</v>
      </c>
      <c r="M62" s="15">
        <v>2.25</v>
      </c>
    </row>
    <row r="63" spans="1:13">
      <c r="A63" s="5">
        <v>60</v>
      </c>
      <c r="B63" s="8" t="s">
        <v>1323</v>
      </c>
      <c r="C63" s="9" t="s">
        <v>1270</v>
      </c>
      <c r="D63" s="10" t="s">
        <v>17</v>
      </c>
      <c r="E63" s="11" t="s">
        <v>1324</v>
      </c>
      <c r="F63" s="11">
        <v>30</v>
      </c>
      <c r="G63" s="12" t="s">
        <v>19</v>
      </c>
      <c r="H63" s="13">
        <v>900</v>
      </c>
      <c r="I63" s="14">
        <v>45</v>
      </c>
      <c r="J63" s="15">
        <v>26.55</v>
      </c>
      <c r="K63" s="15">
        <v>8.1</v>
      </c>
      <c r="L63" s="15">
        <v>8.1</v>
      </c>
      <c r="M63" s="15">
        <v>2.25</v>
      </c>
    </row>
    <row r="64" spans="1:13">
      <c r="A64" s="5">
        <v>61</v>
      </c>
      <c r="B64" s="8" t="s">
        <v>1325</v>
      </c>
      <c r="C64" s="9" t="s">
        <v>1254</v>
      </c>
      <c r="D64" s="10" t="s">
        <v>17</v>
      </c>
      <c r="E64" s="11" t="s">
        <v>1326</v>
      </c>
      <c r="F64" s="11">
        <v>30</v>
      </c>
      <c r="G64" s="12" t="s">
        <v>19</v>
      </c>
      <c r="H64" s="13">
        <v>900</v>
      </c>
      <c r="I64" s="14">
        <v>45</v>
      </c>
      <c r="J64" s="15">
        <v>26.55</v>
      </c>
      <c r="K64" s="15">
        <v>8.1</v>
      </c>
      <c r="L64" s="15">
        <v>8.1</v>
      </c>
      <c r="M64" s="15">
        <v>2.25</v>
      </c>
    </row>
    <row r="65" spans="1:13">
      <c r="A65" s="5">
        <v>62</v>
      </c>
      <c r="B65" s="8" t="s">
        <v>1327</v>
      </c>
      <c r="C65" s="9" t="s">
        <v>1297</v>
      </c>
      <c r="D65" s="10" t="s">
        <v>17</v>
      </c>
      <c r="E65" s="11" t="s">
        <v>1326</v>
      </c>
      <c r="F65" s="11">
        <v>30</v>
      </c>
      <c r="G65" s="12" t="s">
        <v>19</v>
      </c>
      <c r="H65" s="13">
        <v>900</v>
      </c>
      <c r="I65" s="14">
        <v>45</v>
      </c>
      <c r="J65" s="15">
        <v>26.55</v>
      </c>
      <c r="K65" s="15">
        <v>8.1</v>
      </c>
      <c r="L65" s="15">
        <v>8.1</v>
      </c>
      <c r="M65" s="15">
        <v>2.25</v>
      </c>
    </row>
    <row r="66" spans="1:13">
      <c r="A66" s="5">
        <v>63</v>
      </c>
      <c r="B66" s="8" t="s">
        <v>1328</v>
      </c>
      <c r="C66" s="9" t="s">
        <v>1329</v>
      </c>
      <c r="D66" s="10" t="s">
        <v>17</v>
      </c>
      <c r="E66" s="11" t="s">
        <v>1326</v>
      </c>
      <c r="F66" s="11">
        <v>30</v>
      </c>
      <c r="G66" s="12" t="s">
        <v>19</v>
      </c>
      <c r="H66" s="13">
        <v>900</v>
      </c>
      <c r="I66" s="14">
        <v>45</v>
      </c>
      <c r="J66" s="15">
        <v>26.55</v>
      </c>
      <c r="K66" s="15">
        <v>8.1</v>
      </c>
      <c r="L66" s="15">
        <v>8.1</v>
      </c>
      <c r="M66" s="15">
        <v>2.25</v>
      </c>
    </row>
    <row r="67" spans="1:13">
      <c r="A67" s="5">
        <v>64</v>
      </c>
      <c r="B67" s="8" t="s">
        <v>161</v>
      </c>
      <c r="C67" s="9" t="s">
        <v>1330</v>
      </c>
      <c r="D67" s="10" t="s">
        <v>17</v>
      </c>
      <c r="E67" s="11" t="s">
        <v>1331</v>
      </c>
      <c r="F67" s="11">
        <v>30</v>
      </c>
      <c r="G67" s="12" t="s">
        <v>19</v>
      </c>
      <c r="H67" s="13">
        <v>900</v>
      </c>
      <c r="I67" s="14">
        <v>45</v>
      </c>
      <c r="J67" s="15">
        <v>26.55</v>
      </c>
      <c r="K67" s="15">
        <v>8.1</v>
      </c>
      <c r="L67" s="15">
        <v>8.1</v>
      </c>
      <c r="M67" s="15">
        <v>2.25</v>
      </c>
    </row>
    <row r="68" spans="1:13">
      <c r="A68" s="5">
        <v>65</v>
      </c>
      <c r="B68" s="8" t="s">
        <v>1332</v>
      </c>
      <c r="C68" s="9" t="s">
        <v>1254</v>
      </c>
      <c r="D68" s="10" t="s">
        <v>17</v>
      </c>
      <c r="E68" s="11" t="s">
        <v>1322</v>
      </c>
      <c r="F68" s="11">
        <v>30</v>
      </c>
      <c r="G68" s="12" t="s">
        <v>19</v>
      </c>
      <c r="H68" s="13">
        <v>900</v>
      </c>
      <c r="I68" s="14">
        <v>45</v>
      </c>
      <c r="J68" s="15">
        <v>26.55</v>
      </c>
      <c r="K68" s="15">
        <v>8.1</v>
      </c>
      <c r="L68" s="15">
        <v>8.1</v>
      </c>
      <c r="M68" s="15">
        <v>2.25</v>
      </c>
    </row>
    <row r="69" spans="1:13">
      <c r="A69" s="5">
        <v>66</v>
      </c>
      <c r="B69" s="8" t="s">
        <v>174</v>
      </c>
      <c r="C69" s="9" t="s">
        <v>1282</v>
      </c>
      <c r="D69" s="10" t="s">
        <v>17</v>
      </c>
      <c r="E69" s="11" t="s">
        <v>1333</v>
      </c>
      <c r="F69" s="11">
        <v>8</v>
      </c>
      <c r="G69" s="12" t="s">
        <v>19</v>
      </c>
      <c r="H69" s="13">
        <v>240</v>
      </c>
      <c r="I69" s="14">
        <v>12</v>
      </c>
      <c r="J69" s="15">
        <v>7.08</v>
      </c>
      <c r="K69" s="15">
        <v>2.16</v>
      </c>
      <c r="L69" s="15">
        <v>2.16</v>
      </c>
      <c r="M69" s="15">
        <v>0.6</v>
      </c>
    </row>
    <row r="70" spans="1:13">
      <c r="A70" s="5">
        <v>67</v>
      </c>
      <c r="B70" s="8" t="s">
        <v>174</v>
      </c>
      <c r="C70" s="9" t="s">
        <v>1282</v>
      </c>
      <c r="D70" s="10" t="s">
        <v>20</v>
      </c>
      <c r="E70" s="11" t="s">
        <v>1333</v>
      </c>
      <c r="F70" s="11">
        <v>12</v>
      </c>
      <c r="G70" s="12" t="s">
        <v>19</v>
      </c>
      <c r="H70" s="13">
        <v>360</v>
      </c>
      <c r="I70" s="14">
        <v>18</v>
      </c>
      <c r="J70" s="15">
        <v>10.62</v>
      </c>
      <c r="K70" s="15">
        <v>3.24</v>
      </c>
      <c r="L70" s="15">
        <v>3.24</v>
      </c>
      <c r="M70" s="15">
        <v>0.9</v>
      </c>
    </row>
    <row r="71" spans="1:13">
      <c r="A71" s="5">
        <v>68</v>
      </c>
      <c r="B71" s="8" t="s">
        <v>1334</v>
      </c>
      <c r="C71" s="9" t="s">
        <v>1244</v>
      </c>
      <c r="D71" s="10" t="s">
        <v>17</v>
      </c>
      <c r="E71" s="11" t="s">
        <v>1335</v>
      </c>
      <c r="F71" s="11">
        <v>30</v>
      </c>
      <c r="G71" s="12" t="s">
        <v>19</v>
      </c>
      <c r="H71" s="13">
        <v>900</v>
      </c>
      <c r="I71" s="14">
        <v>45</v>
      </c>
      <c r="J71" s="15">
        <v>26.55</v>
      </c>
      <c r="K71" s="15">
        <v>8.1</v>
      </c>
      <c r="L71" s="15">
        <v>8.1</v>
      </c>
      <c r="M71" s="15">
        <v>2.25</v>
      </c>
    </row>
    <row r="72" spans="1:13">
      <c r="A72" s="5">
        <v>69</v>
      </c>
      <c r="B72" s="8" t="s">
        <v>1336</v>
      </c>
      <c r="C72" s="9" t="s">
        <v>1291</v>
      </c>
      <c r="D72" s="10" t="s">
        <v>17</v>
      </c>
      <c r="E72" s="11" t="s">
        <v>1335</v>
      </c>
      <c r="F72" s="11">
        <v>30</v>
      </c>
      <c r="G72" s="12" t="s">
        <v>19</v>
      </c>
      <c r="H72" s="13">
        <v>900</v>
      </c>
      <c r="I72" s="14">
        <v>45</v>
      </c>
      <c r="J72" s="15">
        <v>26.55</v>
      </c>
      <c r="K72" s="15">
        <v>8.1</v>
      </c>
      <c r="L72" s="15">
        <v>8.1</v>
      </c>
      <c r="M72" s="15">
        <v>2.25</v>
      </c>
    </row>
    <row r="73" spans="1:13">
      <c r="A73" s="5">
        <v>70</v>
      </c>
      <c r="B73" s="8" t="s">
        <v>1336</v>
      </c>
      <c r="C73" s="9" t="s">
        <v>1291</v>
      </c>
      <c r="D73" s="10" t="s">
        <v>20</v>
      </c>
      <c r="E73" s="11" t="s">
        <v>1335</v>
      </c>
      <c r="F73" s="11">
        <v>26</v>
      </c>
      <c r="G73" s="12" t="s">
        <v>19</v>
      </c>
      <c r="H73" s="13">
        <v>780</v>
      </c>
      <c r="I73" s="14">
        <v>39</v>
      </c>
      <c r="J73" s="15">
        <v>23.01</v>
      </c>
      <c r="K73" s="15">
        <v>7.02</v>
      </c>
      <c r="L73" s="15">
        <v>7.02</v>
      </c>
      <c r="M73" s="15">
        <v>1.95</v>
      </c>
    </row>
    <row r="74" spans="1:13">
      <c r="A74" s="5">
        <v>71</v>
      </c>
      <c r="B74" s="8" t="s">
        <v>1336</v>
      </c>
      <c r="C74" s="9" t="s">
        <v>1291</v>
      </c>
      <c r="D74" s="10" t="s">
        <v>426</v>
      </c>
      <c r="E74" s="11" t="s">
        <v>1335</v>
      </c>
      <c r="F74" s="11">
        <v>30</v>
      </c>
      <c r="G74" s="12" t="s">
        <v>19</v>
      </c>
      <c r="H74" s="13">
        <v>900</v>
      </c>
      <c r="I74" s="14">
        <v>45</v>
      </c>
      <c r="J74" s="15">
        <v>26.55</v>
      </c>
      <c r="K74" s="15">
        <v>8.1</v>
      </c>
      <c r="L74" s="15">
        <v>8.1</v>
      </c>
      <c r="M74" s="15">
        <v>2.25</v>
      </c>
    </row>
    <row r="75" spans="1:13">
      <c r="A75" s="5">
        <v>72</v>
      </c>
      <c r="B75" s="8" t="s">
        <v>1337</v>
      </c>
      <c r="C75" s="9" t="s">
        <v>1338</v>
      </c>
      <c r="D75" s="10" t="s">
        <v>17</v>
      </c>
      <c r="E75" s="11" t="s">
        <v>1339</v>
      </c>
      <c r="F75" s="11">
        <v>10</v>
      </c>
      <c r="G75" s="12" t="s">
        <v>19</v>
      </c>
      <c r="H75" s="13">
        <v>300</v>
      </c>
      <c r="I75" s="14">
        <v>15</v>
      </c>
      <c r="J75" s="15">
        <v>8.85</v>
      </c>
      <c r="K75" s="15">
        <v>2.7</v>
      </c>
      <c r="L75" s="15">
        <v>2.7</v>
      </c>
      <c r="M75" s="15">
        <v>0.75</v>
      </c>
    </row>
    <row r="76" spans="1:13">
      <c r="A76" s="5">
        <v>73</v>
      </c>
      <c r="B76" s="8" t="s">
        <v>1337</v>
      </c>
      <c r="C76" s="9" t="s">
        <v>1338</v>
      </c>
      <c r="D76" s="10" t="s">
        <v>20</v>
      </c>
      <c r="E76" s="11" t="s">
        <v>1339</v>
      </c>
      <c r="F76" s="11">
        <v>10</v>
      </c>
      <c r="G76" s="12" t="s">
        <v>19</v>
      </c>
      <c r="H76" s="13">
        <v>300</v>
      </c>
      <c r="I76" s="14">
        <v>15</v>
      </c>
      <c r="J76" s="15">
        <v>8.85</v>
      </c>
      <c r="K76" s="15">
        <v>2.7</v>
      </c>
      <c r="L76" s="15">
        <v>2.7</v>
      </c>
      <c r="M76" s="15">
        <v>0.75</v>
      </c>
    </row>
    <row r="77" spans="1:13">
      <c r="A77" s="5">
        <v>74</v>
      </c>
      <c r="B77" s="8" t="s">
        <v>1340</v>
      </c>
      <c r="C77" s="9" t="s">
        <v>1274</v>
      </c>
      <c r="D77" s="10" t="s">
        <v>17</v>
      </c>
      <c r="E77" s="11" t="s">
        <v>1335</v>
      </c>
      <c r="F77" s="11">
        <v>30</v>
      </c>
      <c r="G77" s="12" t="s">
        <v>19</v>
      </c>
      <c r="H77" s="13">
        <v>900</v>
      </c>
      <c r="I77" s="14">
        <v>45</v>
      </c>
      <c r="J77" s="15">
        <v>26.55</v>
      </c>
      <c r="K77" s="15">
        <v>8.1</v>
      </c>
      <c r="L77" s="15">
        <v>8.1</v>
      </c>
      <c r="M77" s="15">
        <v>2.25</v>
      </c>
    </row>
    <row r="78" spans="1:13">
      <c r="A78" s="5">
        <v>75</v>
      </c>
      <c r="B78" s="8" t="s">
        <v>1341</v>
      </c>
      <c r="C78" s="9" t="s">
        <v>1342</v>
      </c>
      <c r="D78" s="10" t="s">
        <v>227</v>
      </c>
      <c r="E78" s="11" t="s">
        <v>1343</v>
      </c>
      <c r="F78" s="11">
        <v>30</v>
      </c>
      <c r="G78" s="12" t="s">
        <v>525</v>
      </c>
      <c r="H78" s="13">
        <v>12000</v>
      </c>
      <c r="I78" s="14">
        <v>600</v>
      </c>
      <c r="J78" s="15">
        <v>354</v>
      </c>
      <c r="K78" s="15">
        <v>108</v>
      </c>
      <c r="L78" s="15">
        <v>108</v>
      </c>
      <c r="M78" s="15">
        <v>30</v>
      </c>
    </row>
    <row r="79" spans="1:13">
      <c r="A79" s="5">
        <v>76</v>
      </c>
      <c r="B79" s="8" t="s">
        <v>1344</v>
      </c>
      <c r="C79" s="9" t="s">
        <v>1291</v>
      </c>
      <c r="D79" s="10" t="s">
        <v>17</v>
      </c>
      <c r="E79" s="11" t="s">
        <v>1345</v>
      </c>
      <c r="F79" s="11">
        <v>30</v>
      </c>
      <c r="G79" s="12" t="s">
        <v>19</v>
      </c>
      <c r="H79" s="13">
        <v>900</v>
      </c>
      <c r="I79" s="14">
        <v>45</v>
      </c>
      <c r="J79" s="15">
        <v>26.55</v>
      </c>
      <c r="K79" s="15">
        <v>8.1</v>
      </c>
      <c r="L79" s="15">
        <v>8.1</v>
      </c>
      <c r="M79" s="15">
        <v>2.25</v>
      </c>
    </row>
    <row r="80" spans="1:13">
      <c r="A80" s="5">
        <v>77</v>
      </c>
      <c r="B80" s="8" t="s">
        <v>1346</v>
      </c>
      <c r="C80" s="9" t="s">
        <v>1291</v>
      </c>
      <c r="D80" s="10" t="s">
        <v>17</v>
      </c>
      <c r="E80" s="11" t="s">
        <v>1347</v>
      </c>
      <c r="F80" s="11">
        <v>20</v>
      </c>
      <c r="G80" s="12" t="s">
        <v>19</v>
      </c>
      <c r="H80" s="13">
        <v>600</v>
      </c>
      <c r="I80" s="14">
        <v>30</v>
      </c>
      <c r="J80" s="15">
        <v>17.7</v>
      </c>
      <c r="K80" s="15">
        <v>5.4</v>
      </c>
      <c r="L80" s="15">
        <v>5.4</v>
      </c>
      <c r="M80" s="15">
        <v>1.5</v>
      </c>
    </row>
    <row r="81" spans="1:13">
      <c r="A81" s="5">
        <v>78</v>
      </c>
      <c r="B81" s="8" t="s">
        <v>1346</v>
      </c>
      <c r="C81" s="9" t="s">
        <v>1291</v>
      </c>
      <c r="D81" s="10" t="s">
        <v>20</v>
      </c>
      <c r="E81" s="11" t="s">
        <v>1347</v>
      </c>
      <c r="F81" s="11">
        <v>2</v>
      </c>
      <c r="G81" s="12" t="s">
        <v>19</v>
      </c>
      <c r="H81" s="13">
        <v>60</v>
      </c>
      <c r="I81" s="14">
        <v>3</v>
      </c>
      <c r="J81" s="15">
        <v>1.77</v>
      </c>
      <c r="K81" s="15">
        <v>0.54</v>
      </c>
      <c r="L81" s="15">
        <v>0.54</v>
      </c>
      <c r="M81" s="15">
        <v>0.15</v>
      </c>
    </row>
    <row r="82" spans="1:13">
      <c r="A82" s="5">
        <v>79</v>
      </c>
      <c r="B82" s="8" t="s">
        <v>1296</v>
      </c>
      <c r="C82" s="9" t="s">
        <v>1270</v>
      </c>
      <c r="D82" s="10" t="s">
        <v>17</v>
      </c>
      <c r="E82" s="11" t="s">
        <v>1348</v>
      </c>
      <c r="F82" s="11">
        <v>18</v>
      </c>
      <c r="G82" s="12" t="s">
        <v>19</v>
      </c>
      <c r="H82" s="13">
        <v>540</v>
      </c>
      <c r="I82" s="14">
        <v>27</v>
      </c>
      <c r="J82" s="15">
        <v>15.93</v>
      </c>
      <c r="K82" s="15">
        <v>4.86</v>
      </c>
      <c r="L82" s="15">
        <v>4.86</v>
      </c>
      <c r="M82" s="15">
        <v>1.35</v>
      </c>
    </row>
    <row r="83" spans="1:13">
      <c r="A83" s="5">
        <v>80</v>
      </c>
      <c r="B83" s="8" t="s">
        <v>1349</v>
      </c>
      <c r="C83" s="9" t="s">
        <v>1350</v>
      </c>
      <c r="D83" s="10" t="s">
        <v>17</v>
      </c>
      <c r="E83" s="11" t="s">
        <v>1351</v>
      </c>
      <c r="F83" s="11">
        <v>20</v>
      </c>
      <c r="G83" s="12" t="s">
        <v>19</v>
      </c>
      <c r="H83" s="13">
        <v>600</v>
      </c>
      <c r="I83" s="14">
        <v>30</v>
      </c>
      <c r="J83" s="15">
        <v>17.7</v>
      </c>
      <c r="K83" s="15">
        <v>5.4</v>
      </c>
      <c r="L83" s="15">
        <v>5.4</v>
      </c>
      <c r="M83" s="15">
        <v>1.5</v>
      </c>
    </row>
    <row r="84" spans="1:13">
      <c r="A84" s="5">
        <v>81</v>
      </c>
      <c r="B84" s="8" t="s">
        <v>1349</v>
      </c>
      <c r="C84" s="9" t="s">
        <v>1350</v>
      </c>
      <c r="D84" s="10" t="s">
        <v>20</v>
      </c>
      <c r="E84" s="11" t="s">
        <v>1351</v>
      </c>
      <c r="F84" s="11">
        <v>15</v>
      </c>
      <c r="G84" s="12" t="s">
        <v>19</v>
      </c>
      <c r="H84" s="13">
        <v>450</v>
      </c>
      <c r="I84" s="14">
        <v>22.5</v>
      </c>
      <c r="J84" s="15">
        <v>13.275</v>
      </c>
      <c r="K84" s="15">
        <v>4.05</v>
      </c>
      <c r="L84" s="15">
        <v>4.05</v>
      </c>
      <c r="M84" s="15">
        <v>1.125</v>
      </c>
    </row>
    <row r="85" spans="1:13">
      <c r="A85" s="5">
        <v>82</v>
      </c>
      <c r="B85" s="8" t="s">
        <v>1352</v>
      </c>
      <c r="C85" s="9" t="s">
        <v>1239</v>
      </c>
      <c r="D85" s="10" t="s">
        <v>17</v>
      </c>
      <c r="E85" s="11" t="s">
        <v>1353</v>
      </c>
      <c r="F85" s="11">
        <v>10</v>
      </c>
      <c r="G85" s="12" t="s">
        <v>19</v>
      </c>
      <c r="H85" s="13">
        <v>300</v>
      </c>
      <c r="I85" s="14">
        <v>15</v>
      </c>
      <c r="J85" s="15">
        <v>8.85</v>
      </c>
      <c r="K85" s="15">
        <v>2.7</v>
      </c>
      <c r="L85" s="15">
        <v>2.7</v>
      </c>
      <c r="M85" s="15">
        <v>0.75</v>
      </c>
    </row>
    <row r="86" spans="1:13">
      <c r="A86" s="5">
        <v>83</v>
      </c>
      <c r="B86" s="8" t="s">
        <v>1354</v>
      </c>
      <c r="C86" s="9" t="s">
        <v>1355</v>
      </c>
      <c r="D86" s="10" t="s">
        <v>20</v>
      </c>
      <c r="E86" s="11" t="s">
        <v>1348</v>
      </c>
      <c r="F86" s="11">
        <v>12</v>
      </c>
      <c r="G86" s="12" t="s">
        <v>19</v>
      </c>
      <c r="H86" s="13">
        <v>360</v>
      </c>
      <c r="I86" s="14">
        <v>18</v>
      </c>
      <c r="J86" s="15">
        <v>10.62</v>
      </c>
      <c r="K86" s="15">
        <v>3.24</v>
      </c>
      <c r="L86" s="15">
        <v>3.24</v>
      </c>
      <c r="M86" s="15">
        <v>0.9</v>
      </c>
    </row>
    <row r="87" spans="1:13">
      <c r="A87" s="5">
        <v>84</v>
      </c>
      <c r="B87" s="8" t="s">
        <v>27</v>
      </c>
      <c r="C87" s="9" t="s">
        <v>1285</v>
      </c>
      <c r="D87" s="10" t="s">
        <v>17</v>
      </c>
      <c r="E87" s="11" t="s">
        <v>1351</v>
      </c>
      <c r="F87" s="11">
        <v>15</v>
      </c>
      <c r="G87" s="12" t="s">
        <v>19</v>
      </c>
      <c r="H87" s="13">
        <v>450</v>
      </c>
      <c r="I87" s="14">
        <v>22.5</v>
      </c>
      <c r="J87" s="15">
        <v>13.275</v>
      </c>
      <c r="K87" s="15">
        <v>4.05</v>
      </c>
      <c r="L87" s="15">
        <v>4.05</v>
      </c>
      <c r="M87" s="15">
        <v>1.125</v>
      </c>
    </row>
    <row r="88" spans="1:13">
      <c r="A88" s="5">
        <v>85</v>
      </c>
      <c r="B88" s="8" t="s">
        <v>77</v>
      </c>
      <c r="C88" s="9" t="s">
        <v>1356</v>
      </c>
      <c r="D88" s="10" t="s">
        <v>17</v>
      </c>
      <c r="E88" s="11" t="s">
        <v>1347</v>
      </c>
      <c r="F88" s="11">
        <v>15</v>
      </c>
      <c r="G88" s="12" t="s">
        <v>19</v>
      </c>
      <c r="H88" s="13">
        <v>450</v>
      </c>
      <c r="I88" s="14">
        <v>22.5</v>
      </c>
      <c r="J88" s="15">
        <v>13.275</v>
      </c>
      <c r="K88" s="15">
        <v>4.05</v>
      </c>
      <c r="L88" s="15">
        <v>4.05</v>
      </c>
      <c r="M88" s="15">
        <v>1.125</v>
      </c>
    </row>
    <row r="89" spans="1:13">
      <c r="A89" s="5">
        <v>86</v>
      </c>
      <c r="B89" s="8" t="s">
        <v>42</v>
      </c>
      <c r="C89" s="9" t="s">
        <v>1244</v>
      </c>
      <c r="D89" s="10" t="s">
        <v>17</v>
      </c>
      <c r="E89" s="11" t="s">
        <v>1351</v>
      </c>
      <c r="F89" s="11">
        <v>10</v>
      </c>
      <c r="G89" s="12" t="s">
        <v>19</v>
      </c>
      <c r="H89" s="13">
        <v>300</v>
      </c>
      <c r="I89" s="14">
        <v>15</v>
      </c>
      <c r="J89" s="15">
        <v>8.85</v>
      </c>
      <c r="K89" s="15">
        <v>2.7</v>
      </c>
      <c r="L89" s="15">
        <v>2.7</v>
      </c>
      <c r="M89" s="15">
        <v>0.75</v>
      </c>
    </row>
    <row r="90" spans="1:13">
      <c r="A90" s="5">
        <v>87</v>
      </c>
      <c r="B90" s="8" t="s">
        <v>42</v>
      </c>
      <c r="C90" s="9" t="s">
        <v>1244</v>
      </c>
      <c r="D90" s="10" t="s">
        <v>20</v>
      </c>
      <c r="E90" s="11" t="s">
        <v>1351</v>
      </c>
      <c r="F90" s="11">
        <v>13</v>
      </c>
      <c r="G90" s="12" t="s">
        <v>19</v>
      </c>
      <c r="H90" s="13">
        <v>390</v>
      </c>
      <c r="I90" s="14">
        <v>19.5</v>
      </c>
      <c r="J90" s="15">
        <v>11.505</v>
      </c>
      <c r="K90" s="15">
        <v>3.51</v>
      </c>
      <c r="L90" s="15">
        <v>3.51</v>
      </c>
      <c r="M90" s="15">
        <v>0.975</v>
      </c>
    </row>
    <row r="91" spans="1:13">
      <c r="A91" s="5">
        <v>88</v>
      </c>
      <c r="B91" s="8" t="s">
        <v>1357</v>
      </c>
      <c r="C91" s="9" t="s">
        <v>1319</v>
      </c>
      <c r="D91" s="10" t="s">
        <v>17</v>
      </c>
      <c r="E91" s="11" t="s">
        <v>1345</v>
      </c>
      <c r="F91" s="11">
        <v>70</v>
      </c>
      <c r="G91" s="12" t="s">
        <v>19</v>
      </c>
      <c r="H91" s="13">
        <v>2100</v>
      </c>
      <c r="I91" s="14">
        <v>105</v>
      </c>
      <c r="J91" s="15">
        <v>61.95</v>
      </c>
      <c r="K91" s="15">
        <v>18.9</v>
      </c>
      <c r="L91" s="15">
        <v>18.9</v>
      </c>
      <c r="M91" s="15">
        <v>5.25</v>
      </c>
    </row>
    <row r="92" spans="1:13">
      <c r="A92" s="5">
        <v>89</v>
      </c>
      <c r="B92" s="8" t="s">
        <v>1358</v>
      </c>
      <c r="C92" s="9" t="s">
        <v>1277</v>
      </c>
      <c r="D92" s="10" t="s">
        <v>17</v>
      </c>
      <c r="E92" s="11" t="s">
        <v>1348</v>
      </c>
      <c r="F92" s="11">
        <v>30</v>
      </c>
      <c r="G92" s="12" t="s">
        <v>19</v>
      </c>
      <c r="H92" s="13">
        <v>900</v>
      </c>
      <c r="I92" s="14">
        <v>45</v>
      </c>
      <c r="J92" s="15">
        <v>26.55</v>
      </c>
      <c r="K92" s="15">
        <v>8.1</v>
      </c>
      <c r="L92" s="15">
        <v>8.1</v>
      </c>
      <c r="M92" s="15">
        <v>2.25</v>
      </c>
    </row>
    <row r="93" spans="1:13">
      <c r="A93" s="5">
        <v>90</v>
      </c>
      <c r="B93" s="8" t="s">
        <v>1359</v>
      </c>
      <c r="C93" s="9" t="s">
        <v>1254</v>
      </c>
      <c r="D93" s="10" t="s">
        <v>17</v>
      </c>
      <c r="E93" s="11" t="s">
        <v>1360</v>
      </c>
      <c r="F93" s="11">
        <v>30</v>
      </c>
      <c r="G93" s="12" t="s">
        <v>19</v>
      </c>
      <c r="H93" s="13">
        <v>900</v>
      </c>
      <c r="I93" s="14">
        <v>45</v>
      </c>
      <c r="J93" s="15">
        <v>26.55</v>
      </c>
      <c r="K93" s="15">
        <v>8.1</v>
      </c>
      <c r="L93" s="15">
        <v>8.1</v>
      </c>
      <c r="M93" s="15">
        <v>2.25</v>
      </c>
    </row>
    <row r="94" spans="1:13">
      <c r="A94" s="5">
        <v>91</v>
      </c>
      <c r="B94" s="8" t="s">
        <v>1361</v>
      </c>
      <c r="C94" s="9" t="s">
        <v>1270</v>
      </c>
      <c r="D94" s="10" t="s">
        <v>17</v>
      </c>
      <c r="E94" s="11" t="s">
        <v>1362</v>
      </c>
      <c r="F94" s="11">
        <v>40</v>
      </c>
      <c r="G94" s="12" t="s">
        <v>19</v>
      </c>
      <c r="H94" s="13">
        <v>1200</v>
      </c>
      <c r="I94" s="14">
        <v>60</v>
      </c>
      <c r="J94" s="15">
        <v>35.4</v>
      </c>
      <c r="K94" s="15">
        <v>10.8</v>
      </c>
      <c r="L94" s="15">
        <v>10.8</v>
      </c>
      <c r="M94" s="15">
        <v>3</v>
      </c>
    </row>
    <row r="95" spans="1:13">
      <c r="A95" s="5">
        <v>92</v>
      </c>
      <c r="B95" s="8" t="s">
        <v>504</v>
      </c>
      <c r="C95" s="9" t="s">
        <v>1363</v>
      </c>
      <c r="D95" s="10" t="s">
        <v>17</v>
      </c>
      <c r="E95" s="11" t="s">
        <v>1364</v>
      </c>
      <c r="F95" s="11">
        <v>30</v>
      </c>
      <c r="G95" s="12" t="s">
        <v>19</v>
      </c>
      <c r="H95" s="13">
        <v>900</v>
      </c>
      <c r="I95" s="14">
        <v>45</v>
      </c>
      <c r="J95" s="15">
        <v>26.55</v>
      </c>
      <c r="K95" s="15">
        <v>8.1</v>
      </c>
      <c r="L95" s="15">
        <v>8.1</v>
      </c>
      <c r="M95" s="15">
        <v>2.25</v>
      </c>
    </row>
    <row r="96" spans="1:13">
      <c r="A96" s="5">
        <v>93</v>
      </c>
      <c r="B96" s="8" t="s">
        <v>1365</v>
      </c>
      <c r="C96" s="9" t="s">
        <v>1280</v>
      </c>
      <c r="D96" s="10" t="s">
        <v>17</v>
      </c>
      <c r="E96" s="11" t="s">
        <v>1366</v>
      </c>
      <c r="F96" s="11">
        <v>30</v>
      </c>
      <c r="G96" s="12" t="s">
        <v>19</v>
      </c>
      <c r="H96" s="13">
        <v>900</v>
      </c>
      <c r="I96" s="14">
        <v>45</v>
      </c>
      <c r="J96" s="15">
        <v>26.55</v>
      </c>
      <c r="K96" s="15">
        <v>8.1</v>
      </c>
      <c r="L96" s="15">
        <v>8.1</v>
      </c>
      <c r="M96" s="15">
        <v>2.25</v>
      </c>
    </row>
    <row r="97" spans="1:13">
      <c r="A97" s="5">
        <v>94</v>
      </c>
      <c r="B97" s="8" t="s">
        <v>1367</v>
      </c>
      <c r="C97" s="9" t="s">
        <v>1282</v>
      </c>
      <c r="D97" s="10" t="s">
        <v>17</v>
      </c>
      <c r="E97" s="11" t="s">
        <v>1368</v>
      </c>
      <c r="F97" s="11">
        <v>50</v>
      </c>
      <c r="G97" s="12" t="s">
        <v>19</v>
      </c>
      <c r="H97" s="13">
        <v>1500</v>
      </c>
      <c r="I97" s="14">
        <v>75</v>
      </c>
      <c r="J97" s="15">
        <v>44.25</v>
      </c>
      <c r="K97" s="15">
        <v>13.5</v>
      </c>
      <c r="L97" s="15">
        <v>13.5</v>
      </c>
      <c r="M97" s="15">
        <v>3.75</v>
      </c>
    </row>
    <row r="98" spans="1:13">
      <c r="A98" s="5">
        <v>95</v>
      </c>
      <c r="B98" s="8" t="s">
        <v>1369</v>
      </c>
      <c r="C98" s="9" t="s">
        <v>1270</v>
      </c>
      <c r="D98" s="10" t="s">
        <v>17</v>
      </c>
      <c r="E98" s="11" t="s">
        <v>1362</v>
      </c>
      <c r="F98" s="11">
        <v>20</v>
      </c>
      <c r="G98" s="12" t="s">
        <v>19</v>
      </c>
      <c r="H98" s="13">
        <v>600</v>
      </c>
      <c r="I98" s="14">
        <v>30</v>
      </c>
      <c r="J98" s="15">
        <v>17.7</v>
      </c>
      <c r="K98" s="15">
        <v>5.4</v>
      </c>
      <c r="L98" s="15">
        <v>5.4</v>
      </c>
      <c r="M98" s="15">
        <v>1.5</v>
      </c>
    </row>
    <row r="99" spans="1:13">
      <c r="A99" s="5">
        <v>96</v>
      </c>
      <c r="B99" s="8" t="s">
        <v>1370</v>
      </c>
      <c r="C99" s="9" t="s">
        <v>1285</v>
      </c>
      <c r="D99" s="10" t="s">
        <v>17</v>
      </c>
      <c r="E99" s="11" t="s">
        <v>1368</v>
      </c>
      <c r="F99" s="11">
        <v>20</v>
      </c>
      <c r="G99" s="12" t="s">
        <v>19</v>
      </c>
      <c r="H99" s="13">
        <v>600</v>
      </c>
      <c r="I99" s="14">
        <v>30</v>
      </c>
      <c r="J99" s="15">
        <v>17.7</v>
      </c>
      <c r="K99" s="15">
        <v>5.4</v>
      </c>
      <c r="L99" s="15">
        <v>5.4</v>
      </c>
      <c r="M99" s="15">
        <v>1.5</v>
      </c>
    </row>
    <row r="100" spans="1:13">
      <c r="A100" s="5">
        <v>97</v>
      </c>
      <c r="B100" s="8" t="s">
        <v>515</v>
      </c>
      <c r="C100" s="9" t="s">
        <v>1244</v>
      </c>
      <c r="D100" s="10" t="s">
        <v>17</v>
      </c>
      <c r="E100" s="11" t="s">
        <v>1366</v>
      </c>
      <c r="F100" s="11">
        <v>30</v>
      </c>
      <c r="G100" s="12" t="s">
        <v>19</v>
      </c>
      <c r="H100" s="13">
        <v>900</v>
      </c>
      <c r="I100" s="14">
        <v>45</v>
      </c>
      <c r="J100" s="15">
        <v>26.55</v>
      </c>
      <c r="K100" s="15">
        <v>8.1</v>
      </c>
      <c r="L100" s="15">
        <v>8.1</v>
      </c>
      <c r="M100" s="15">
        <v>2.25</v>
      </c>
    </row>
    <row r="101" spans="1:13">
      <c r="A101" s="5">
        <v>98</v>
      </c>
      <c r="B101" s="8" t="s">
        <v>1371</v>
      </c>
      <c r="C101" s="9" t="s">
        <v>1256</v>
      </c>
      <c r="D101" s="10" t="s">
        <v>17</v>
      </c>
      <c r="E101" s="11" t="s">
        <v>1362</v>
      </c>
      <c r="F101" s="11">
        <v>15</v>
      </c>
      <c r="G101" s="12" t="s">
        <v>19</v>
      </c>
      <c r="H101" s="13">
        <v>450</v>
      </c>
      <c r="I101" s="14">
        <v>22.5</v>
      </c>
      <c r="J101" s="15">
        <v>13.275</v>
      </c>
      <c r="K101" s="15">
        <v>4.05</v>
      </c>
      <c r="L101" s="15">
        <v>4.05</v>
      </c>
      <c r="M101" s="15">
        <v>1.125</v>
      </c>
    </row>
    <row r="102" spans="1:13">
      <c r="A102" s="5">
        <v>99</v>
      </c>
      <c r="B102" s="8" t="s">
        <v>1372</v>
      </c>
      <c r="C102" s="9" t="s">
        <v>1265</v>
      </c>
      <c r="D102" s="10" t="s">
        <v>17</v>
      </c>
      <c r="E102" s="11" t="s">
        <v>1373</v>
      </c>
      <c r="F102" s="11">
        <v>12</v>
      </c>
      <c r="G102" s="12" t="s">
        <v>19</v>
      </c>
      <c r="H102" s="13">
        <v>360</v>
      </c>
      <c r="I102" s="14">
        <v>18</v>
      </c>
      <c r="J102" s="15">
        <v>10.62</v>
      </c>
      <c r="K102" s="15">
        <v>3.24</v>
      </c>
      <c r="L102" s="15">
        <v>3.24</v>
      </c>
      <c r="M102" s="15">
        <v>0.9</v>
      </c>
    </row>
    <row r="103" spans="1:13">
      <c r="A103" s="5">
        <v>100</v>
      </c>
      <c r="B103" s="8" t="s">
        <v>1374</v>
      </c>
      <c r="C103" s="9" t="s">
        <v>1375</v>
      </c>
      <c r="D103" s="10" t="s">
        <v>17</v>
      </c>
      <c r="E103" s="11" t="s">
        <v>1362</v>
      </c>
      <c r="F103" s="11">
        <v>20</v>
      </c>
      <c r="G103" s="12" t="s">
        <v>19</v>
      </c>
      <c r="H103" s="13">
        <v>600</v>
      </c>
      <c r="I103" s="14">
        <v>30</v>
      </c>
      <c r="J103" s="15">
        <v>17.7</v>
      </c>
      <c r="K103" s="15">
        <v>5.4</v>
      </c>
      <c r="L103" s="15">
        <v>5.4</v>
      </c>
      <c r="M103" s="15">
        <v>1.5</v>
      </c>
    </row>
    <row r="104" spans="1:13">
      <c r="A104" s="5">
        <v>101</v>
      </c>
      <c r="B104" s="8" t="s">
        <v>1376</v>
      </c>
      <c r="C104" s="9" t="s">
        <v>1304</v>
      </c>
      <c r="D104" s="10" t="s">
        <v>17</v>
      </c>
      <c r="E104" s="11" t="s">
        <v>1377</v>
      </c>
      <c r="F104" s="11">
        <v>30</v>
      </c>
      <c r="G104" s="12" t="s">
        <v>19</v>
      </c>
      <c r="H104" s="13">
        <v>900</v>
      </c>
      <c r="I104" s="14">
        <v>45</v>
      </c>
      <c r="J104" s="15">
        <v>26.55</v>
      </c>
      <c r="K104" s="15">
        <v>8.1</v>
      </c>
      <c r="L104" s="15">
        <v>8.1</v>
      </c>
      <c r="M104" s="15">
        <v>2.25</v>
      </c>
    </row>
    <row r="105" spans="1:13">
      <c r="A105" s="5">
        <v>102</v>
      </c>
      <c r="B105" s="8" t="s">
        <v>1378</v>
      </c>
      <c r="C105" s="9" t="s">
        <v>1239</v>
      </c>
      <c r="D105" s="10" t="s">
        <v>17</v>
      </c>
      <c r="E105" s="11" t="s">
        <v>1379</v>
      </c>
      <c r="F105" s="11">
        <v>40</v>
      </c>
      <c r="G105" s="12" t="s">
        <v>19</v>
      </c>
      <c r="H105" s="13">
        <v>1200</v>
      </c>
      <c r="I105" s="14">
        <v>60</v>
      </c>
      <c r="J105" s="15">
        <v>35.4</v>
      </c>
      <c r="K105" s="15">
        <v>10.8</v>
      </c>
      <c r="L105" s="15">
        <v>10.8</v>
      </c>
      <c r="M105" s="15">
        <v>3</v>
      </c>
    </row>
    <row r="106" spans="1:13">
      <c r="A106" s="5">
        <v>103</v>
      </c>
      <c r="B106" s="8" t="s">
        <v>1380</v>
      </c>
      <c r="C106" s="9" t="s">
        <v>1241</v>
      </c>
      <c r="D106" s="10" t="s">
        <v>17</v>
      </c>
      <c r="E106" s="11" t="s">
        <v>1381</v>
      </c>
      <c r="F106" s="11">
        <v>40</v>
      </c>
      <c r="G106" s="12" t="s">
        <v>19</v>
      </c>
      <c r="H106" s="13">
        <v>1200</v>
      </c>
      <c r="I106" s="14">
        <v>60</v>
      </c>
      <c r="J106" s="15">
        <v>35.4</v>
      </c>
      <c r="K106" s="15">
        <v>10.8</v>
      </c>
      <c r="L106" s="15">
        <v>10.8</v>
      </c>
      <c r="M106" s="15">
        <v>3</v>
      </c>
    </row>
    <row r="107" spans="1:13">
      <c r="A107" s="5">
        <v>104</v>
      </c>
      <c r="B107" s="8" t="s">
        <v>1382</v>
      </c>
      <c r="C107" s="9" t="s">
        <v>1252</v>
      </c>
      <c r="D107" s="10" t="s">
        <v>17</v>
      </c>
      <c r="E107" s="11" t="s">
        <v>1383</v>
      </c>
      <c r="F107" s="11">
        <v>35</v>
      </c>
      <c r="G107" s="12" t="s">
        <v>19</v>
      </c>
      <c r="H107" s="13">
        <v>1050</v>
      </c>
      <c r="I107" s="14">
        <v>52.5</v>
      </c>
      <c r="J107" s="15">
        <v>30.975</v>
      </c>
      <c r="K107" s="15">
        <v>9.45</v>
      </c>
      <c r="L107" s="15">
        <v>9.45</v>
      </c>
      <c r="M107" s="15">
        <v>2.625</v>
      </c>
    </row>
    <row r="108" spans="1:13">
      <c r="A108" s="5">
        <v>105</v>
      </c>
      <c r="B108" s="8" t="s">
        <v>1384</v>
      </c>
      <c r="C108" s="9" t="s">
        <v>1274</v>
      </c>
      <c r="D108" s="10" t="s">
        <v>17</v>
      </c>
      <c r="E108" s="11" t="s">
        <v>1381</v>
      </c>
      <c r="F108" s="11">
        <v>40</v>
      </c>
      <c r="G108" s="12" t="s">
        <v>19</v>
      </c>
      <c r="H108" s="13">
        <v>1200</v>
      </c>
      <c r="I108" s="14">
        <v>60</v>
      </c>
      <c r="J108" s="15">
        <v>35.4</v>
      </c>
      <c r="K108" s="15">
        <v>10.8</v>
      </c>
      <c r="L108" s="15">
        <v>10.8</v>
      </c>
      <c r="M108" s="15">
        <v>3</v>
      </c>
    </row>
    <row r="109" spans="1:13">
      <c r="A109" s="5">
        <v>106</v>
      </c>
      <c r="B109" s="8" t="s">
        <v>1385</v>
      </c>
      <c r="C109" s="9" t="s">
        <v>1239</v>
      </c>
      <c r="D109" s="10" t="s">
        <v>17</v>
      </c>
      <c r="E109" s="11" t="s">
        <v>1381</v>
      </c>
      <c r="F109" s="11">
        <v>30</v>
      </c>
      <c r="G109" s="12" t="s">
        <v>19</v>
      </c>
      <c r="H109" s="13">
        <v>900</v>
      </c>
      <c r="I109" s="14">
        <v>45</v>
      </c>
      <c r="J109" s="15">
        <v>26.55</v>
      </c>
      <c r="K109" s="15">
        <v>8.1</v>
      </c>
      <c r="L109" s="15">
        <v>8.1</v>
      </c>
      <c r="M109" s="15">
        <v>2.25</v>
      </c>
    </row>
    <row r="110" spans="1:13">
      <c r="A110" s="5">
        <v>107</v>
      </c>
      <c r="B110" s="8" t="s">
        <v>133</v>
      </c>
      <c r="C110" s="9" t="s">
        <v>1250</v>
      </c>
      <c r="D110" s="10" t="s">
        <v>17</v>
      </c>
      <c r="E110" s="11" t="s">
        <v>1383</v>
      </c>
      <c r="F110" s="11">
        <v>30</v>
      </c>
      <c r="G110" s="12" t="s">
        <v>19</v>
      </c>
      <c r="H110" s="13">
        <v>900</v>
      </c>
      <c r="I110" s="14">
        <v>45</v>
      </c>
      <c r="J110" s="15">
        <v>26.55</v>
      </c>
      <c r="K110" s="15">
        <v>8.1</v>
      </c>
      <c r="L110" s="15">
        <v>8.1</v>
      </c>
      <c r="M110" s="15">
        <v>2.25</v>
      </c>
    </row>
    <row r="111" spans="1:13">
      <c r="A111" s="5">
        <v>108</v>
      </c>
      <c r="B111" s="8" t="s">
        <v>1386</v>
      </c>
      <c r="C111" s="9" t="s">
        <v>1279</v>
      </c>
      <c r="D111" s="10" t="s">
        <v>17</v>
      </c>
      <c r="E111" s="11" t="s">
        <v>1387</v>
      </c>
      <c r="F111" s="11">
        <v>30</v>
      </c>
      <c r="G111" s="12" t="s">
        <v>19</v>
      </c>
      <c r="H111" s="13">
        <v>900</v>
      </c>
      <c r="I111" s="14">
        <v>45</v>
      </c>
      <c r="J111" s="15">
        <v>26.55</v>
      </c>
      <c r="K111" s="15">
        <v>8.1</v>
      </c>
      <c r="L111" s="15">
        <v>8.1</v>
      </c>
      <c r="M111" s="15">
        <v>2.25</v>
      </c>
    </row>
    <row r="112" spans="1:13">
      <c r="A112" s="5">
        <v>109</v>
      </c>
      <c r="B112" s="8" t="s">
        <v>1388</v>
      </c>
      <c r="C112" s="9" t="s">
        <v>1241</v>
      </c>
      <c r="D112" s="10" t="s">
        <v>17</v>
      </c>
      <c r="E112" s="11" t="s">
        <v>1379</v>
      </c>
      <c r="F112" s="11">
        <v>32</v>
      </c>
      <c r="G112" s="12" t="s">
        <v>19</v>
      </c>
      <c r="H112" s="13">
        <v>960</v>
      </c>
      <c r="I112" s="14">
        <v>48</v>
      </c>
      <c r="J112" s="15">
        <v>28.32</v>
      </c>
      <c r="K112" s="15">
        <v>8.64</v>
      </c>
      <c r="L112" s="15">
        <v>8.64</v>
      </c>
      <c r="M112" s="15">
        <v>2.4</v>
      </c>
    </row>
    <row r="113" spans="1:13">
      <c r="A113" s="5">
        <v>110</v>
      </c>
      <c r="B113" s="8" t="s">
        <v>1389</v>
      </c>
      <c r="C113" s="9" t="s">
        <v>1306</v>
      </c>
      <c r="D113" s="10" t="s">
        <v>17</v>
      </c>
      <c r="E113" s="11" t="s">
        <v>1387</v>
      </c>
      <c r="F113" s="11">
        <v>50</v>
      </c>
      <c r="G113" s="12" t="s">
        <v>19</v>
      </c>
      <c r="H113" s="13">
        <v>1500</v>
      </c>
      <c r="I113" s="14">
        <v>75</v>
      </c>
      <c r="J113" s="15">
        <v>44.25</v>
      </c>
      <c r="K113" s="15">
        <v>13.5</v>
      </c>
      <c r="L113" s="15">
        <v>13.5</v>
      </c>
      <c r="M113" s="15">
        <v>3.75</v>
      </c>
    </row>
    <row r="114" spans="1:13">
      <c r="A114" s="5">
        <v>111</v>
      </c>
      <c r="B114" s="8" t="s">
        <v>647</v>
      </c>
      <c r="C114" s="9" t="s">
        <v>1291</v>
      </c>
      <c r="D114" s="10" t="s">
        <v>17</v>
      </c>
      <c r="E114" s="11" t="s">
        <v>1390</v>
      </c>
      <c r="F114" s="11">
        <v>30</v>
      </c>
      <c r="G114" s="12" t="s">
        <v>19</v>
      </c>
      <c r="H114" s="13">
        <v>900</v>
      </c>
      <c r="I114" s="14">
        <v>45</v>
      </c>
      <c r="J114" s="15">
        <v>26.55</v>
      </c>
      <c r="K114" s="15">
        <v>8.1</v>
      </c>
      <c r="L114" s="15">
        <v>8.1</v>
      </c>
      <c r="M114" s="15">
        <v>2.25</v>
      </c>
    </row>
    <row r="115" spans="1:13">
      <c r="A115" s="5">
        <v>112</v>
      </c>
      <c r="B115" s="8" t="s">
        <v>1391</v>
      </c>
      <c r="C115" s="9" t="s">
        <v>1268</v>
      </c>
      <c r="D115" s="10" t="s">
        <v>17</v>
      </c>
      <c r="E115" s="11" t="s">
        <v>1392</v>
      </c>
      <c r="F115" s="11">
        <v>40</v>
      </c>
      <c r="G115" s="12" t="s">
        <v>19</v>
      </c>
      <c r="H115" s="13">
        <v>1200</v>
      </c>
      <c r="I115" s="14">
        <v>60</v>
      </c>
      <c r="J115" s="15">
        <v>35.4</v>
      </c>
      <c r="K115" s="15">
        <v>10.8</v>
      </c>
      <c r="L115" s="15">
        <v>10.8</v>
      </c>
      <c r="M115" s="15">
        <v>3</v>
      </c>
    </row>
    <row r="116" spans="1:13">
      <c r="A116" s="5">
        <v>113</v>
      </c>
      <c r="B116" s="8" t="s">
        <v>1393</v>
      </c>
      <c r="C116" s="9" t="s">
        <v>1274</v>
      </c>
      <c r="D116" s="10" t="s">
        <v>17</v>
      </c>
      <c r="E116" s="11" t="s">
        <v>1387</v>
      </c>
      <c r="F116" s="11">
        <v>50</v>
      </c>
      <c r="G116" s="12" t="s">
        <v>19</v>
      </c>
      <c r="H116" s="13">
        <v>1500</v>
      </c>
      <c r="I116" s="14">
        <v>75</v>
      </c>
      <c r="J116" s="15">
        <v>44.25</v>
      </c>
      <c r="K116" s="15">
        <v>13.5</v>
      </c>
      <c r="L116" s="15">
        <v>13.5</v>
      </c>
      <c r="M116" s="15">
        <v>3.75</v>
      </c>
    </row>
    <row r="117" spans="1:13">
      <c r="A117" s="5">
        <v>114</v>
      </c>
      <c r="B117" s="8" t="s">
        <v>1394</v>
      </c>
      <c r="C117" s="9" t="s">
        <v>1395</v>
      </c>
      <c r="D117" s="10" t="s">
        <v>17</v>
      </c>
      <c r="E117" s="11" t="s">
        <v>1381</v>
      </c>
      <c r="F117" s="11">
        <v>30</v>
      </c>
      <c r="G117" s="12" t="s">
        <v>19</v>
      </c>
      <c r="H117" s="13">
        <v>900</v>
      </c>
      <c r="I117" s="14">
        <v>45</v>
      </c>
      <c r="J117" s="15">
        <v>26.55</v>
      </c>
      <c r="K117" s="15">
        <v>8.1</v>
      </c>
      <c r="L117" s="15">
        <v>8.1</v>
      </c>
      <c r="M117" s="15">
        <v>2.25</v>
      </c>
    </row>
    <row r="118" spans="1:13">
      <c r="A118" s="5">
        <v>115</v>
      </c>
      <c r="B118" s="8" t="s">
        <v>1396</v>
      </c>
      <c r="C118" s="9" t="s">
        <v>1270</v>
      </c>
      <c r="D118" s="10" t="s">
        <v>17</v>
      </c>
      <c r="E118" s="11" t="s">
        <v>1397</v>
      </c>
      <c r="F118" s="11">
        <v>30</v>
      </c>
      <c r="G118" s="12" t="s">
        <v>19</v>
      </c>
      <c r="H118" s="13">
        <v>900</v>
      </c>
      <c r="I118" s="14">
        <v>45</v>
      </c>
      <c r="J118" s="15">
        <v>26.55</v>
      </c>
      <c r="K118" s="15">
        <v>8.1</v>
      </c>
      <c r="L118" s="15">
        <v>8.1</v>
      </c>
      <c r="M118" s="15">
        <v>2.25</v>
      </c>
    </row>
    <row r="119" spans="1:13">
      <c r="A119" s="5">
        <v>116</v>
      </c>
      <c r="B119" s="8" t="s">
        <v>1396</v>
      </c>
      <c r="C119" s="9" t="s">
        <v>1270</v>
      </c>
      <c r="D119" s="10" t="s">
        <v>20</v>
      </c>
      <c r="E119" s="11" t="s">
        <v>1397</v>
      </c>
      <c r="F119" s="11">
        <v>900</v>
      </c>
      <c r="G119" s="12" t="s">
        <v>19</v>
      </c>
      <c r="H119" s="13">
        <v>27000</v>
      </c>
      <c r="I119" s="14">
        <v>1350</v>
      </c>
      <c r="J119" s="15">
        <v>796.5</v>
      </c>
      <c r="K119" s="15">
        <v>243</v>
      </c>
      <c r="L119" s="15">
        <v>243</v>
      </c>
      <c r="M119" s="15">
        <v>67.5</v>
      </c>
    </row>
    <row r="120" spans="1:13">
      <c r="A120" s="5">
        <v>117</v>
      </c>
      <c r="B120" s="8" t="s">
        <v>1398</v>
      </c>
      <c r="C120" s="9" t="s">
        <v>1270</v>
      </c>
      <c r="D120" s="10" t="s">
        <v>17</v>
      </c>
      <c r="E120" s="11" t="s">
        <v>1399</v>
      </c>
      <c r="F120" s="11">
        <v>30</v>
      </c>
      <c r="G120" s="12" t="s">
        <v>19</v>
      </c>
      <c r="H120" s="13">
        <v>900</v>
      </c>
      <c r="I120" s="14">
        <v>45</v>
      </c>
      <c r="J120" s="15">
        <v>26.55</v>
      </c>
      <c r="K120" s="15">
        <v>8.1</v>
      </c>
      <c r="L120" s="15">
        <v>8.1</v>
      </c>
      <c r="M120" s="15">
        <v>2.25</v>
      </c>
    </row>
    <row r="121" spans="1:13">
      <c r="A121" s="5">
        <v>118</v>
      </c>
      <c r="B121" s="8" t="s">
        <v>1400</v>
      </c>
      <c r="C121" s="9" t="s">
        <v>1254</v>
      </c>
      <c r="D121" s="10" t="s">
        <v>17</v>
      </c>
      <c r="E121" s="11" t="s">
        <v>1401</v>
      </c>
      <c r="F121" s="11">
        <v>100</v>
      </c>
      <c r="G121" s="12" t="s">
        <v>19</v>
      </c>
      <c r="H121" s="13">
        <v>3000</v>
      </c>
      <c r="I121" s="14">
        <v>150</v>
      </c>
      <c r="J121" s="15">
        <v>88.5</v>
      </c>
      <c r="K121" s="15">
        <v>27</v>
      </c>
      <c r="L121" s="15">
        <v>27</v>
      </c>
      <c r="M121" s="15">
        <v>7.5</v>
      </c>
    </row>
    <row r="122" spans="1:13">
      <c r="A122" s="5">
        <v>119</v>
      </c>
      <c r="B122" s="8" t="s">
        <v>1400</v>
      </c>
      <c r="C122" s="9" t="s">
        <v>1254</v>
      </c>
      <c r="D122" s="10" t="s">
        <v>20</v>
      </c>
      <c r="E122" s="11" t="s">
        <v>1401</v>
      </c>
      <c r="F122" s="11">
        <v>1150</v>
      </c>
      <c r="G122" s="12" t="s">
        <v>19</v>
      </c>
      <c r="H122" s="13">
        <v>34500</v>
      </c>
      <c r="I122" s="14">
        <v>1725</v>
      </c>
      <c r="J122" s="15">
        <v>1017.75</v>
      </c>
      <c r="K122" s="15">
        <v>310.5</v>
      </c>
      <c r="L122" s="15">
        <v>310.5</v>
      </c>
      <c r="M122" s="15">
        <v>86.25</v>
      </c>
    </row>
    <row r="123" spans="1:13">
      <c r="A123" s="5">
        <v>120</v>
      </c>
      <c r="B123" s="8" t="s">
        <v>1402</v>
      </c>
      <c r="C123" s="9" t="s">
        <v>1291</v>
      </c>
      <c r="D123" s="10" t="s">
        <v>17</v>
      </c>
      <c r="E123" s="11" t="s">
        <v>1403</v>
      </c>
      <c r="F123" s="11">
        <v>30</v>
      </c>
      <c r="G123" s="12" t="s">
        <v>19</v>
      </c>
      <c r="H123" s="13">
        <v>900</v>
      </c>
      <c r="I123" s="14">
        <v>45</v>
      </c>
      <c r="J123" s="15">
        <v>26.55</v>
      </c>
      <c r="K123" s="15">
        <v>8.1</v>
      </c>
      <c r="L123" s="15">
        <v>8.1</v>
      </c>
      <c r="M123" s="15">
        <v>2.25</v>
      </c>
    </row>
    <row r="124" spans="1:13">
      <c r="A124" s="5">
        <v>121</v>
      </c>
      <c r="B124" s="8" t="s">
        <v>1404</v>
      </c>
      <c r="C124" s="9" t="s">
        <v>1285</v>
      </c>
      <c r="D124" s="10" t="s">
        <v>17</v>
      </c>
      <c r="E124" s="11" t="s">
        <v>1405</v>
      </c>
      <c r="F124" s="11">
        <v>40</v>
      </c>
      <c r="G124" s="12" t="s">
        <v>19</v>
      </c>
      <c r="H124" s="13">
        <v>1200</v>
      </c>
      <c r="I124" s="14">
        <v>60</v>
      </c>
      <c r="J124" s="15">
        <v>35.4</v>
      </c>
      <c r="K124" s="15">
        <v>10.8</v>
      </c>
      <c r="L124" s="15">
        <v>10.8</v>
      </c>
      <c r="M124" s="15">
        <v>3</v>
      </c>
    </row>
    <row r="125" spans="1:13">
      <c r="A125" s="5">
        <v>122</v>
      </c>
      <c r="B125" s="8" t="s">
        <v>1406</v>
      </c>
      <c r="C125" s="9" t="s">
        <v>1291</v>
      </c>
      <c r="D125" s="10" t="s">
        <v>17</v>
      </c>
      <c r="E125" s="11" t="s">
        <v>1407</v>
      </c>
      <c r="F125" s="11">
        <v>45</v>
      </c>
      <c r="G125" s="12" t="s">
        <v>19</v>
      </c>
      <c r="H125" s="13">
        <v>1350</v>
      </c>
      <c r="I125" s="14">
        <v>67.5</v>
      </c>
      <c r="J125" s="15">
        <v>39.825</v>
      </c>
      <c r="K125" s="15">
        <v>12.15</v>
      </c>
      <c r="L125" s="15">
        <v>12.15</v>
      </c>
      <c r="M125" s="15">
        <v>3.375</v>
      </c>
    </row>
    <row r="126" spans="1:13">
      <c r="A126" s="5">
        <v>123</v>
      </c>
      <c r="B126" s="8" t="s">
        <v>1408</v>
      </c>
      <c r="C126" s="9" t="s">
        <v>1409</v>
      </c>
      <c r="D126" s="10" t="s">
        <v>17</v>
      </c>
      <c r="E126" s="11" t="s">
        <v>1410</v>
      </c>
      <c r="F126" s="11">
        <v>30</v>
      </c>
      <c r="G126" s="12" t="s">
        <v>19</v>
      </c>
      <c r="H126" s="13">
        <v>900</v>
      </c>
      <c r="I126" s="14">
        <v>45</v>
      </c>
      <c r="J126" s="15">
        <v>26.55</v>
      </c>
      <c r="K126" s="15">
        <v>8.1</v>
      </c>
      <c r="L126" s="15">
        <v>8.1</v>
      </c>
      <c r="M126" s="15">
        <v>2.25</v>
      </c>
    </row>
    <row r="127" spans="1:13">
      <c r="A127" s="5">
        <v>124</v>
      </c>
      <c r="B127" s="8" t="s">
        <v>1411</v>
      </c>
      <c r="C127" s="9" t="s">
        <v>1319</v>
      </c>
      <c r="D127" s="10" t="s">
        <v>17</v>
      </c>
      <c r="E127" s="11" t="s">
        <v>1401</v>
      </c>
      <c r="F127" s="11">
        <v>45</v>
      </c>
      <c r="G127" s="12" t="s">
        <v>19</v>
      </c>
      <c r="H127" s="13">
        <v>1350</v>
      </c>
      <c r="I127" s="14">
        <v>67.5</v>
      </c>
      <c r="J127" s="15">
        <v>39.825</v>
      </c>
      <c r="K127" s="15">
        <v>12.15</v>
      </c>
      <c r="L127" s="15">
        <v>12.15</v>
      </c>
      <c r="M127" s="15">
        <v>3.375</v>
      </c>
    </row>
    <row r="128" spans="1:13">
      <c r="A128" s="5">
        <v>125</v>
      </c>
      <c r="B128" s="8" t="s">
        <v>1412</v>
      </c>
      <c r="C128" s="9" t="s">
        <v>1413</v>
      </c>
      <c r="D128" s="10" t="s">
        <v>17</v>
      </c>
      <c r="E128" s="11" t="s">
        <v>1399</v>
      </c>
      <c r="F128" s="11">
        <v>30</v>
      </c>
      <c r="G128" s="12" t="s">
        <v>19</v>
      </c>
      <c r="H128" s="13">
        <v>900</v>
      </c>
      <c r="I128" s="14">
        <v>45</v>
      </c>
      <c r="J128" s="15">
        <v>26.55</v>
      </c>
      <c r="K128" s="15">
        <v>8.1</v>
      </c>
      <c r="L128" s="15">
        <v>8.1</v>
      </c>
      <c r="M128" s="15">
        <v>2.25</v>
      </c>
    </row>
    <row r="129" spans="1:13">
      <c r="A129" s="5">
        <v>126</v>
      </c>
      <c r="B129" s="8" t="s">
        <v>1414</v>
      </c>
      <c r="C129" s="9" t="s">
        <v>1274</v>
      </c>
      <c r="D129" s="10" t="s">
        <v>17</v>
      </c>
      <c r="E129" s="11" t="s">
        <v>1410</v>
      </c>
      <c r="F129" s="11">
        <v>50</v>
      </c>
      <c r="G129" s="12" t="s">
        <v>19</v>
      </c>
      <c r="H129" s="13">
        <v>1500</v>
      </c>
      <c r="I129" s="14">
        <v>75</v>
      </c>
      <c r="J129" s="15">
        <v>44.25</v>
      </c>
      <c r="K129" s="15">
        <v>13.5</v>
      </c>
      <c r="L129" s="15">
        <v>13.5</v>
      </c>
      <c r="M129" s="15">
        <v>3.75</v>
      </c>
    </row>
    <row r="130" spans="1:13">
      <c r="A130" s="5">
        <v>127</v>
      </c>
      <c r="B130" s="8" t="s">
        <v>1415</v>
      </c>
      <c r="C130" s="9" t="s">
        <v>1274</v>
      </c>
      <c r="D130" s="10" t="s">
        <v>17</v>
      </c>
      <c r="E130" s="11" t="s">
        <v>1403</v>
      </c>
      <c r="F130" s="11">
        <v>50</v>
      </c>
      <c r="G130" s="12" t="s">
        <v>19</v>
      </c>
      <c r="H130" s="13">
        <v>1500</v>
      </c>
      <c r="I130" s="14">
        <v>75</v>
      </c>
      <c r="J130" s="15">
        <v>44.25</v>
      </c>
      <c r="K130" s="15">
        <v>13.5</v>
      </c>
      <c r="L130" s="15">
        <v>13.5</v>
      </c>
      <c r="M130" s="15">
        <v>3.75</v>
      </c>
    </row>
    <row r="131" spans="1:13">
      <c r="A131" s="5">
        <v>128</v>
      </c>
      <c r="B131" s="8" t="s">
        <v>1415</v>
      </c>
      <c r="C131" s="9" t="s">
        <v>1274</v>
      </c>
      <c r="D131" s="10" t="s">
        <v>20</v>
      </c>
      <c r="E131" s="11" t="s">
        <v>1403</v>
      </c>
      <c r="F131" s="11">
        <v>30</v>
      </c>
      <c r="G131" s="12" t="s">
        <v>19</v>
      </c>
      <c r="H131" s="13">
        <v>900</v>
      </c>
      <c r="I131" s="14">
        <v>45</v>
      </c>
      <c r="J131" s="15">
        <v>26.55</v>
      </c>
      <c r="K131" s="15">
        <v>8.1</v>
      </c>
      <c r="L131" s="15">
        <v>8.1</v>
      </c>
      <c r="M131" s="15">
        <v>2.25</v>
      </c>
    </row>
    <row r="132" spans="1:13">
      <c r="A132" s="5">
        <v>129</v>
      </c>
      <c r="B132" s="8" t="s">
        <v>1416</v>
      </c>
      <c r="C132" s="9" t="s">
        <v>1270</v>
      </c>
      <c r="D132" s="10" t="s">
        <v>17</v>
      </c>
      <c r="E132" s="11" t="s">
        <v>1399</v>
      </c>
      <c r="F132" s="11">
        <v>60</v>
      </c>
      <c r="G132" s="12" t="s">
        <v>19</v>
      </c>
      <c r="H132" s="13">
        <v>1800</v>
      </c>
      <c r="I132" s="14">
        <v>90</v>
      </c>
      <c r="J132" s="15">
        <v>53.1</v>
      </c>
      <c r="K132" s="15">
        <v>16.2</v>
      </c>
      <c r="L132" s="15">
        <v>16.2</v>
      </c>
      <c r="M132" s="15">
        <v>4.5</v>
      </c>
    </row>
    <row r="133" spans="1:13">
      <c r="A133" s="5">
        <v>130</v>
      </c>
      <c r="B133" s="8" t="s">
        <v>1417</v>
      </c>
      <c r="C133" s="9" t="s">
        <v>1418</v>
      </c>
      <c r="D133" s="10" t="s">
        <v>17</v>
      </c>
      <c r="E133" s="11" t="s">
        <v>1403</v>
      </c>
      <c r="F133" s="11">
        <v>40</v>
      </c>
      <c r="G133" s="12" t="s">
        <v>19</v>
      </c>
      <c r="H133" s="13">
        <v>1200</v>
      </c>
      <c r="I133" s="14">
        <v>60</v>
      </c>
      <c r="J133" s="15">
        <v>35.4</v>
      </c>
      <c r="K133" s="15">
        <v>10.8</v>
      </c>
      <c r="L133" s="15">
        <v>10.8</v>
      </c>
      <c r="M133" s="15">
        <v>3</v>
      </c>
    </row>
    <row r="134" spans="1:13">
      <c r="A134" s="5">
        <v>131</v>
      </c>
      <c r="B134" s="8" t="s">
        <v>1417</v>
      </c>
      <c r="C134" s="9" t="s">
        <v>1418</v>
      </c>
      <c r="D134" s="10" t="s">
        <v>20</v>
      </c>
      <c r="E134" s="11" t="s">
        <v>1403</v>
      </c>
      <c r="F134" s="11">
        <v>20</v>
      </c>
      <c r="G134" s="12" t="s">
        <v>19</v>
      </c>
      <c r="H134" s="13">
        <v>600</v>
      </c>
      <c r="I134" s="14">
        <v>30</v>
      </c>
      <c r="J134" s="15">
        <v>17.7</v>
      </c>
      <c r="K134" s="15">
        <v>5.4</v>
      </c>
      <c r="L134" s="15">
        <v>5.4</v>
      </c>
      <c r="M134" s="15">
        <v>1.5</v>
      </c>
    </row>
    <row r="135" spans="1:13">
      <c r="A135" s="5">
        <v>132</v>
      </c>
      <c r="B135" s="8" t="s">
        <v>1419</v>
      </c>
      <c r="C135" s="9" t="s">
        <v>1279</v>
      </c>
      <c r="D135" s="10" t="s">
        <v>17</v>
      </c>
      <c r="E135" s="11" t="s">
        <v>1420</v>
      </c>
      <c r="F135" s="11">
        <v>30</v>
      </c>
      <c r="G135" s="12" t="s">
        <v>19</v>
      </c>
      <c r="H135" s="13">
        <v>900</v>
      </c>
      <c r="I135" s="14">
        <v>45</v>
      </c>
      <c r="J135" s="15">
        <v>26.55</v>
      </c>
      <c r="K135" s="15">
        <v>8.1</v>
      </c>
      <c r="L135" s="15">
        <v>8.1</v>
      </c>
      <c r="M135" s="15">
        <v>2.25</v>
      </c>
    </row>
    <row r="136" spans="1:13">
      <c r="A136" s="5">
        <v>133</v>
      </c>
      <c r="B136" s="8" t="s">
        <v>1328</v>
      </c>
      <c r="C136" s="9" t="s">
        <v>1421</v>
      </c>
      <c r="D136" s="10" t="s">
        <v>17</v>
      </c>
      <c r="E136" s="11" t="s">
        <v>1397</v>
      </c>
      <c r="F136" s="11">
        <v>45</v>
      </c>
      <c r="G136" s="12" t="s">
        <v>19</v>
      </c>
      <c r="H136" s="13">
        <v>1350</v>
      </c>
      <c r="I136" s="14">
        <v>67.5</v>
      </c>
      <c r="J136" s="15">
        <v>39.825</v>
      </c>
      <c r="K136" s="15">
        <v>12.15</v>
      </c>
      <c r="L136" s="15">
        <v>12.15</v>
      </c>
      <c r="M136" s="15">
        <v>3.375</v>
      </c>
    </row>
    <row r="137" spans="1:13">
      <c r="A137" s="5">
        <v>134</v>
      </c>
      <c r="B137" s="8" t="s">
        <v>1299</v>
      </c>
      <c r="C137" s="9" t="s">
        <v>1282</v>
      </c>
      <c r="D137" s="10" t="s">
        <v>1422</v>
      </c>
      <c r="E137" s="11" t="s">
        <v>1283</v>
      </c>
      <c r="F137" s="11">
        <v>4</v>
      </c>
      <c r="G137" s="12" t="s">
        <v>86</v>
      </c>
      <c r="H137" s="13">
        <v>6000</v>
      </c>
      <c r="I137" s="14">
        <v>300</v>
      </c>
      <c r="J137" s="15">
        <v>177</v>
      </c>
      <c r="K137" s="15">
        <v>54</v>
      </c>
      <c r="L137" s="15">
        <v>54</v>
      </c>
      <c r="M137" s="15">
        <v>15</v>
      </c>
    </row>
    <row r="138" spans="1:13">
      <c r="A138" s="5">
        <v>135</v>
      </c>
      <c r="B138" s="8" t="s">
        <v>1423</v>
      </c>
      <c r="C138" s="9" t="s">
        <v>1244</v>
      </c>
      <c r="D138" s="10" t="s">
        <v>1424</v>
      </c>
      <c r="E138" s="11" t="s">
        <v>1317</v>
      </c>
      <c r="F138" s="11">
        <v>1</v>
      </c>
      <c r="G138" s="12" t="s">
        <v>86</v>
      </c>
      <c r="H138" s="13">
        <v>200</v>
      </c>
      <c r="I138" s="14">
        <v>6</v>
      </c>
      <c r="J138" s="15">
        <v>3.54</v>
      </c>
      <c r="K138" s="15">
        <v>1.08</v>
      </c>
      <c r="L138" s="15">
        <v>1.08</v>
      </c>
      <c r="M138" s="15">
        <v>0.3</v>
      </c>
    </row>
    <row r="139" spans="1:13">
      <c r="A139" s="5">
        <v>136</v>
      </c>
      <c r="B139" s="8" t="s">
        <v>1328</v>
      </c>
      <c r="C139" s="9" t="s">
        <v>1329</v>
      </c>
      <c r="D139" s="10" t="s">
        <v>1425</v>
      </c>
      <c r="E139" s="11" t="s">
        <v>1326</v>
      </c>
      <c r="F139" s="11">
        <v>3</v>
      </c>
      <c r="G139" s="12" t="s">
        <v>86</v>
      </c>
      <c r="H139" s="13">
        <v>6000</v>
      </c>
      <c r="I139" s="14">
        <v>300</v>
      </c>
      <c r="J139" s="15">
        <v>177</v>
      </c>
      <c r="K139" s="15">
        <v>54</v>
      </c>
      <c r="L139" s="15">
        <v>54</v>
      </c>
      <c r="M139" s="15">
        <v>15</v>
      </c>
    </row>
    <row r="140" spans="1:13">
      <c r="A140" s="5">
        <v>137</v>
      </c>
      <c r="B140" s="8" t="s">
        <v>1426</v>
      </c>
      <c r="C140" s="9" t="s">
        <v>1274</v>
      </c>
      <c r="D140" s="10" t="s">
        <v>648</v>
      </c>
      <c r="E140" s="11" t="s">
        <v>1335</v>
      </c>
      <c r="F140" s="11">
        <v>2</v>
      </c>
      <c r="G140" s="12" t="s">
        <v>86</v>
      </c>
      <c r="H140" s="13">
        <v>4000</v>
      </c>
      <c r="I140" s="14">
        <v>200</v>
      </c>
      <c r="J140" s="15">
        <v>118</v>
      </c>
      <c r="K140" s="15">
        <v>36</v>
      </c>
      <c r="L140" s="15">
        <v>36</v>
      </c>
      <c r="M140" s="15">
        <v>10</v>
      </c>
    </row>
    <row r="141" spans="1:13">
      <c r="A141" s="5">
        <v>138</v>
      </c>
      <c r="B141" s="8" t="s">
        <v>1427</v>
      </c>
      <c r="C141" s="9" t="s">
        <v>1280</v>
      </c>
      <c r="D141" s="10" t="s">
        <v>648</v>
      </c>
      <c r="E141" s="11" t="s">
        <v>1335</v>
      </c>
      <c r="F141" s="11">
        <v>4</v>
      </c>
      <c r="G141" s="12" t="s">
        <v>86</v>
      </c>
      <c r="H141" s="13">
        <v>8000</v>
      </c>
      <c r="I141" s="14">
        <v>400</v>
      </c>
      <c r="J141" s="15">
        <v>236</v>
      </c>
      <c r="K141" s="15">
        <v>72</v>
      </c>
      <c r="L141" s="15">
        <v>72</v>
      </c>
      <c r="M141" s="15">
        <v>20</v>
      </c>
    </row>
    <row r="142" spans="1:13">
      <c r="A142" s="5">
        <v>139</v>
      </c>
      <c r="B142" s="8" t="s">
        <v>1312</v>
      </c>
      <c r="C142" s="9" t="s">
        <v>1254</v>
      </c>
      <c r="D142" s="10" t="s">
        <v>648</v>
      </c>
      <c r="E142" s="11" t="s">
        <v>1428</v>
      </c>
      <c r="F142" s="11">
        <v>3</v>
      </c>
      <c r="G142" s="12" t="s">
        <v>86</v>
      </c>
      <c r="H142" s="13">
        <v>6000</v>
      </c>
      <c r="I142" s="14">
        <v>300</v>
      </c>
      <c r="J142" s="15">
        <v>177</v>
      </c>
      <c r="K142" s="15">
        <v>54</v>
      </c>
      <c r="L142" s="15">
        <v>54</v>
      </c>
      <c r="M142" s="15">
        <v>15</v>
      </c>
    </row>
    <row r="143" spans="1:13">
      <c r="A143" s="5">
        <v>140</v>
      </c>
      <c r="B143" s="8" t="s">
        <v>1429</v>
      </c>
      <c r="C143" s="9" t="s">
        <v>1285</v>
      </c>
      <c r="D143" s="10" t="s">
        <v>648</v>
      </c>
      <c r="E143" s="11" t="s">
        <v>1339</v>
      </c>
      <c r="F143" s="11">
        <v>4</v>
      </c>
      <c r="G143" s="12" t="s">
        <v>86</v>
      </c>
      <c r="H143" s="13">
        <v>8000</v>
      </c>
      <c r="I143" s="14">
        <v>400</v>
      </c>
      <c r="J143" s="15">
        <v>236</v>
      </c>
      <c r="K143" s="15">
        <v>72</v>
      </c>
      <c r="L143" s="15">
        <v>72</v>
      </c>
      <c r="M143" s="15">
        <v>20</v>
      </c>
    </row>
    <row r="144" spans="1:13">
      <c r="A144" s="5">
        <v>141</v>
      </c>
      <c r="B144" s="8" t="s">
        <v>1341</v>
      </c>
      <c r="C144" s="9" t="s">
        <v>1342</v>
      </c>
      <c r="D144" s="10" t="s">
        <v>648</v>
      </c>
      <c r="E144" s="11" t="s">
        <v>1343</v>
      </c>
      <c r="F144" s="11">
        <v>10</v>
      </c>
      <c r="G144" s="12" t="s">
        <v>86</v>
      </c>
      <c r="H144" s="13">
        <v>20000</v>
      </c>
      <c r="I144" s="14">
        <v>1000</v>
      </c>
      <c r="J144" s="15">
        <v>590</v>
      </c>
      <c r="K144" s="15">
        <v>180</v>
      </c>
      <c r="L144" s="15">
        <v>180</v>
      </c>
      <c r="M144" s="15">
        <v>50</v>
      </c>
    </row>
    <row r="145" spans="1:13">
      <c r="A145" s="5">
        <v>142</v>
      </c>
      <c r="B145" s="8" t="s">
        <v>1430</v>
      </c>
      <c r="C145" s="9" t="s">
        <v>1241</v>
      </c>
      <c r="D145" s="10" t="s">
        <v>648</v>
      </c>
      <c r="E145" s="11" t="s">
        <v>1343</v>
      </c>
      <c r="F145" s="11">
        <v>10</v>
      </c>
      <c r="G145" s="12" t="s">
        <v>86</v>
      </c>
      <c r="H145" s="13">
        <v>20000</v>
      </c>
      <c r="I145" s="14">
        <v>1000</v>
      </c>
      <c r="J145" s="15">
        <v>590</v>
      </c>
      <c r="K145" s="15">
        <v>180</v>
      </c>
      <c r="L145" s="15">
        <v>180</v>
      </c>
      <c r="M145" s="15">
        <v>50</v>
      </c>
    </row>
    <row r="146" spans="1:13">
      <c r="A146" s="5">
        <v>143</v>
      </c>
      <c r="B146" s="8" t="s">
        <v>1430</v>
      </c>
      <c r="C146" s="9" t="s">
        <v>1241</v>
      </c>
      <c r="D146" s="10" t="s">
        <v>636</v>
      </c>
      <c r="E146" s="11" t="s">
        <v>1343</v>
      </c>
      <c r="F146" s="11">
        <v>1.5</v>
      </c>
      <c r="G146" s="12" t="s">
        <v>86</v>
      </c>
      <c r="H146" s="13">
        <v>1050</v>
      </c>
      <c r="I146" s="14">
        <v>52.5</v>
      </c>
      <c r="J146" s="15">
        <v>30.975</v>
      </c>
      <c r="K146" s="15">
        <v>9.45</v>
      </c>
      <c r="L146" s="15">
        <v>9.45</v>
      </c>
      <c r="M146" s="15">
        <v>2.625</v>
      </c>
    </row>
    <row r="147" spans="1:13">
      <c r="A147" s="5">
        <v>144</v>
      </c>
      <c r="B147" s="8" t="s">
        <v>1344</v>
      </c>
      <c r="C147" s="9" t="s">
        <v>1291</v>
      </c>
      <c r="D147" s="10" t="s">
        <v>648</v>
      </c>
      <c r="E147" s="11" t="s">
        <v>1345</v>
      </c>
      <c r="F147" s="11">
        <v>5</v>
      </c>
      <c r="G147" s="12" t="s">
        <v>86</v>
      </c>
      <c r="H147" s="13">
        <v>10000</v>
      </c>
      <c r="I147" s="14">
        <v>500</v>
      </c>
      <c r="J147" s="15">
        <v>295</v>
      </c>
      <c r="K147" s="15">
        <v>90</v>
      </c>
      <c r="L147" s="15">
        <v>90</v>
      </c>
      <c r="M147" s="15">
        <v>25</v>
      </c>
    </row>
    <row r="148" spans="1:13">
      <c r="A148" s="5">
        <v>145</v>
      </c>
      <c r="B148" s="8" t="s">
        <v>1431</v>
      </c>
      <c r="C148" s="9" t="s">
        <v>1280</v>
      </c>
      <c r="D148" s="10" t="s">
        <v>648</v>
      </c>
      <c r="E148" s="11" t="s">
        <v>1345</v>
      </c>
      <c r="F148" s="11">
        <v>2</v>
      </c>
      <c r="G148" s="12" t="s">
        <v>86</v>
      </c>
      <c r="H148" s="13">
        <v>4000</v>
      </c>
      <c r="I148" s="14">
        <v>200</v>
      </c>
      <c r="J148" s="15">
        <v>118</v>
      </c>
      <c r="K148" s="15">
        <v>36</v>
      </c>
      <c r="L148" s="15">
        <v>36</v>
      </c>
      <c r="M148" s="15">
        <v>10</v>
      </c>
    </row>
    <row r="149" spans="1:13">
      <c r="A149" s="5">
        <v>146</v>
      </c>
      <c r="B149" s="8" t="s">
        <v>1432</v>
      </c>
      <c r="C149" s="9" t="s">
        <v>1277</v>
      </c>
      <c r="D149" s="10" t="s">
        <v>636</v>
      </c>
      <c r="E149" s="11" t="s">
        <v>1343</v>
      </c>
      <c r="F149" s="11">
        <v>3</v>
      </c>
      <c r="G149" s="12" t="s">
        <v>86</v>
      </c>
      <c r="H149" s="13">
        <v>2100</v>
      </c>
      <c r="I149" s="14">
        <v>105</v>
      </c>
      <c r="J149" s="15">
        <v>61.95</v>
      </c>
      <c r="K149" s="15">
        <v>18.9</v>
      </c>
      <c r="L149" s="15">
        <v>18.9</v>
      </c>
      <c r="M149" s="15">
        <v>5.25</v>
      </c>
    </row>
    <row r="150" spans="1:13">
      <c r="A150" s="5">
        <v>147</v>
      </c>
      <c r="B150" s="8" t="s">
        <v>1432</v>
      </c>
      <c r="C150" s="9" t="s">
        <v>1277</v>
      </c>
      <c r="D150" s="10" t="s">
        <v>648</v>
      </c>
      <c r="E150" s="11" t="s">
        <v>1343</v>
      </c>
      <c r="F150" s="11">
        <v>10</v>
      </c>
      <c r="G150" s="12" t="s">
        <v>86</v>
      </c>
      <c r="H150" s="13">
        <v>20000</v>
      </c>
      <c r="I150" s="14">
        <v>1000</v>
      </c>
      <c r="J150" s="15">
        <v>590</v>
      </c>
      <c r="K150" s="15">
        <v>180</v>
      </c>
      <c r="L150" s="15">
        <v>180</v>
      </c>
      <c r="M150" s="15">
        <v>50</v>
      </c>
    </row>
    <row r="151" spans="1:13">
      <c r="A151" s="5">
        <v>148</v>
      </c>
      <c r="B151" s="8" t="s">
        <v>1433</v>
      </c>
      <c r="C151" s="9" t="s">
        <v>1241</v>
      </c>
      <c r="D151" s="10" t="s">
        <v>1434</v>
      </c>
      <c r="E151" s="11" t="s">
        <v>1435</v>
      </c>
      <c r="F151" s="11">
        <v>1</v>
      </c>
      <c r="G151" s="12" t="s">
        <v>86</v>
      </c>
      <c r="H151" s="13">
        <v>1500</v>
      </c>
      <c r="I151" s="14">
        <v>75</v>
      </c>
      <c r="J151" s="15">
        <v>44.25</v>
      </c>
      <c r="K151" s="15">
        <v>13.5</v>
      </c>
      <c r="L151" s="15">
        <v>13.5</v>
      </c>
      <c r="M151" s="15">
        <v>3.75</v>
      </c>
    </row>
    <row r="152" spans="1:13">
      <c r="A152" s="5">
        <v>149</v>
      </c>
      <c r="B152" s="8" t="s">
        <v>1436</v>
      </c>
      <c r="C152" s="9" t="s">
        <v>1285</v>
      </c>
      <c r="D152" s="10" t="s">
        <v>1422</v>
      </c>
      <c r="E152" s="11" t="s">
        <v>1366</v>
      </c>
      <c r="F152" s="11">
        <v>4</v>
      </c>
      <c r="G152" s="12" t="s">
        <v>86</v>
      </c>
      <c r="H152" s="13">
        <v>6000</v>
      </c>
      <c r="I152" s="14">
        <v>300</v>
      </c>
      <c r="J152" s="15">
        <v>177</v>
      </c>
      <c r="K152" s="15">
        <v>54</v>
      </c>
      <c r="L152" s="15">
        <v>54</v>
      </c>
      <c r="M152" s="15">
        <v>15</v>
      </c>
    </row>
    <row r="153" spans="1:13">
      <c r="A153" s="5">
        <v>150</v>
      </c>
      <c r="B153" s="8" t="s">
        <v>1437</v>
      </c>
      <c r="C153" s="9" t="s">
        <v>1306</v>
      </c>
      <c r="D153" s="10" t="s">
        <v>1422</v>
      </c>
      <c r="E153" s="11" t="s">
        <v>1366</v>
      </c>
      <c r="F153" s="11">
        <v>3</v>
      </c>
      <c r="G153" s="12" t="s">
        <v>86</v>
      </c>
      <c r="H153" s="13">
        <v>4500</v>
      </c>
      <c r="I153" s="14">
        <v>225</v>
      </c>
      <c r="J153" s="15">
        <v>132.75</v>
      </c>
      <c r="K153" s="15">
        <v>40.5</v>
      </c>
      <c r="L153" s="15">
        <v>40.5</v>
      </c>
      <c r="M153" s="15">
        <v>11.25</v>
      </c>
    </row>
    <row r="154" spans="1:13">
      <c r="A154" s="5">
        <v>151</v>
      </c>
      <c r="B154" s="8" t="s">
        <v>1400</v>
      </c>
      <c r="C154" s="9" t="s">
        <v>1254</v>
      </c>
      <c r="D154" s="10" t="s">
        <v>1434</v>
      </c>
      <c r="E154" s="11" t="s">
        <v>1401</v>
      </c>
      <c r="F154" s="11">
        <v>1</v>
      </c>
      <c r="G154" s="12" t="s">
        <v>86</v>
      </c>
      <c r="H154" s="13">
        <v>1500</v>
      </c>
      <c r="I154" s="14">
        <v>75</v>
      </c>
      <c r="J154" s="15">
        <v>44.25</v>
      </c>
      <c r="K154" s="15">
        <v>13.5</v>
      </c>
      <c r="L154" s="15">
        <v>13.5</v>
      </c>
      <c r="M154" s="15">
        <v>3.75</v>
      </c>
    </row>
    <row r="155" spans="1:13">
      <c r="A155" s="5">
        <v>152</v>
      </c>
      <c r="B155" s="8" t="s">
        <v>1400</v>
      </c>
      <c r="C155" s="9" t="s">
        <v>1254</v>
      </c>
      <c r="D155" s="10" t="s">
        <v>1438</v>
      </c>
      <c r="E155" s="11" t="s">
        <v>1401</v>
      </c>
      <c r="F155" s="11">
        <v>1</v>
      </c>
      <c r="G155" s="12" t="s">
        <v>86</v>
      </c>
      <c r="H155" s="13">
        <v>1500</v>
      </c>
      <c r="I155" s="14">
        <v>75</v>
      </c>
      <c r="J155" s="15">
        <v>44.25</v>
      </c>
      <c r="K155" s="15">
        <v>13.5</v>
      </c>
      <c r="L155" s="15">
        <v>13.5</v>
      </c>
      <c r="M155" s="15">
        <v>3.75</v>
      </c>
    </row>
    <row r="156" ht="33" customHeight="1" spans="1:13">
      <c r="A156" s="16" t="s">
        <v>347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</row>
    <row r="157" ht="26" customHeight="1" spans="1:13">
      <c r="A157" s="16" t="s">
        <v>348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</row>
    <row r="158" ht="33" customHeight="1" spans="1:13">
      <c r="A158" s="16" t="s">
        <v>349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</row>
  </sheetData>
  <mergeCells count="14">
    <mergeCell ref="A1:M1"/>
    <mergeCell ref="J2:M2"/>
    <mergeCell ref="A156:M156"/>
    <mergeCell ref="A157:M157"/>
    <mergeCell ref="A158:M15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白沙镇</vt:lpstr>
      <vt:lpstr>苏坂</vt:lpstr>
      <vt:lpstr>适中</vt:lpstr>
      <vt:lpstr>东肖</vt:lpstr>
      <vt:lpstr>红坊</vt:lpstr>
      <vt:lpstr>小池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何建平</dc:creator>
  <cp:lastModifiedBy>cuixiaolei</cp:lastModifiedBy>
  <dcterms:created xsi:type="dcterms:W3CDTF">2022-10-18T08:23:24Z</dcterms:created>
  <dcterms:modified xsi:type="dcterms:W3CDTF">2022-10-18T08:44:06Z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2052-9.1.0.4337</vt:lpwstr>
  </property>
  <property fmtid="{D5CDD505-2E9C-101B-9397-08002B2CF9AE}" pid="4" name="ICV">
    <vt:lpwstr>A62A7B9096BE4BB38D99600D539EFE5F</vt:lpwstr>
  </property>
</Properties>
</file>